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71" windowWidth="9000" windowHeight="11640" tabRatio="753" activeTab="2"/>
  </bookViews>
  <sheets>
    <sheet name="Income Statement Q2" sheetId="1" r:id="rId1"/>
    <sheet name="Operating data Q2" sheetId="2" r:id="rId2"/>
    <sheet name="Cashflow Q2" sheetId="3" r:id="rId3"/>
    <sheet name="Statement of Fin Position Q2" sheetId="4" r:id="rId4"/>
    <sheet name="Income statement" sheetId="5" r:id="rId5"/>
    <sheet name="Operating data" sheetId="6" r:id="rId6"/>
    <sheet name="Cashflow" sheetId="7" r:id="rId7"/>
    <sheet name="Statement of Fin Posi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FDS_HYPERLINK_TOGGLE_STATE__" hidden="1">"ON"</definedName>
    <definedName name="aa" hidden="1">{"F3 Presentation",#N/A,FALSE,"F3 ";"F3 detail",#N/A,FALSE,"F3 "}</definedName>
    <definedName name="Application">#REF!</definedName>
    <definedName name="assets_Express">#REF!</definedName>
    <definedName name="assets_Logistics">#REF!</definedName>
    <definedName name="assets_Mail">#REF!</definedName>
    <definedName name="BalanceAllocationDivisionsMarch_31__2000">'[3] prelimanery BS'!$B$2:$H$24</definedName>
    <definedName name="Capital_expenditures">'[3]Capital expenditures'!$A$3:$D$20</definedName>
    <definedName name="Category">#REF!</definedName>
    <definedName name="Consolidated_Balance_Sheet_after_appropriation_of_net_income">'[3]balance sheet'!$A$2:$E$37</definedName>
    <definedName name="Consolidated_Cash_Flow_Statements_after_appropriation_of_net_income____m">#REF!</definedName>
    <definedName name="construction">#REF!</definedName>
    <definedName name="conversion_rate">#REF!</definedName>
    <definedName name="Datasrc">#REF!</definedName>
    <definedName name="depreciation_Express">#REF!</definedName>
    <definedName name="depreciation_intangibles">#REF!</definedName>
    <definedName name="depreciation_Logistics">#REF!</definedName>
    <definedName name="depreciation_Mail">#REF!</definedName>
    <definedName name="earningsexp99q3">#REF!</definedName>
    <definedName name="earningsexp99q3ytd">#REF!</definedName>
    <definedName name="earningsexpeur99q3">#REF!</definedName>
    <definedName name="earningsexpeur99q3ytd">#REF!</definedName>
    <definedName name="earningsexpint99q3">#REF!</definedName>
    <definedName name="earningsexpint99q3ytd">#REF!</definedName>
    <definedName name="earningslog99q3">#REF!</definedName>
    <definedName name="earningslog99q3ytd">#REF!</definedName>
    <definedName name="earningsmail00q1">'[3]Mail Division'!$A$2:$H$22</definedName>
    <definedName name="earningsmail99q3">#REF!</definedName>
    <definedName name="earningsmail99q3ytd">#REF!</definedName>
    <definedName name="Entity">#REF!</definedName>
    <definedName name="Entity_Description">#REF!</definedName>
    <definedName name="EntityDescription">'[5]#REF'!$D$25</definedName>
    <definedName name="eur">'[12]Prior Year'!$A$1</definedName>
    <definedName name="euro">'[7]JVUS'!$J$1</definedName>
    <definedName name="EV__EVCOM_OPTIONS__" hidden="1">10</definedName>
    <definedName name="EV__EVCOMOPTS__" hidden="1">10</definedName>
    <definedName name="EV__EXPOPTIONS__" hidden="1">0</definedName>
    <definedName name="EV__LASTREFTIME__" hidden="1">"15/02/2015 23:41:13"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FullYear">#REF!</definedName>
    <definedName name="gg" hidden="1">{"F3 Presentation",#N/A,FALSE,"F3 ";"F3 detail",#N/A,FALSE,"F3 "}</definedName>
    <definedName name="goodwill">'[2]Goodwill, non-rec.'!#REF!</definedName>
    <definedName name="groups">#REF!</definedName>
    <definedName name="Income_Statement_Overview_TNT_Post_Group____m">'[3]Income Statement'!$A$2:$H$47</definedName>
    <definedName name="index">'[4]TPG Key figures'!$D$26:$D$102,'[4]TPG Key figures'!$F$26:$F$103,'[4]TPG Key figures'!$P$26:$P$104,'[4]TPG Key figures'!$R$26:$R$105,'[4]TPG Key figures'!$W$26:$W$106,'[4]TPG Key figures'!$Y$26:$Y$105</definedName>
    <definedName name="intangibles">#REF!</definedName>
    <definedName name="Intco">#REF!</definedName>
    <definedName name="intercompany_revenu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K2__EVCOMOPTS__" hidden="1">10</definedName>
    <definedName name="K2__MAXEXPCOLS__" hidden="1">100</definedName>
    <definedName name="K2__MAXEXPROWS__" hidden="1">1000</definedName>
    <definedName name="K2__WBEVMODE__" hidden="1">0</definedName>
    <definedName name="K2__WBREFOPTIONS__" hidden="1">134217735</definedName>
    <definedName name="K2_WBEVMODE" hidden="1">0</definedName>
    <definedName name="koers">#REF!</definedName>
    <definedName name="land_buildings">#REF!</definedName>
    <definedName name="MailvolumesNetherlands">'[3]Mail Division'!$A$60:$G$69</definedName>
    <definedName name="Measures">#REF!</definedName>
    <definedName name="MONTHS">#REF!</definedName>
    <definedName name="net_income">#REF!</definedName>
    <definedName name="net_income_US_GAA">#REF!</definedName>
    <definedName name="Non_recurring_costs">'[3]Goodwill, non-rec.'!$B$26:$G$35</definedName>
    <definedName name="operating_income_Express">#REF!</definedName>
    <definedName name="operating_income_Logistics">#REF!</definedName>
    <definedName name="operating_income_Mail">#REF!</definedName>
    <definedName name="operating_revenue_Express">#REF!</definedName>
    <definedName name="operating_revenue_Logistics">#REF!</definedName>
    <definedName name="operating_revenue_Mail">#REF!</definedName>
    <definedName name="operexpenses99q3">#REF!</definedName>
    <definedName name="ordinary_loan_state">#REF!</definedName>
    <definedName name="other_PPE">#REF!</definedName>
    <definedName name="outlook">#REF!</definedName>
    <definedName name="plant_equipment">#REF!</definedName>
    <definedName name="_xlnm.Print_Area" localSheetId="6">'Cashflow'!$A$1:$J$56</definedName>
    <definedName name="_xlnm.Print_Area" localSheetId="4">'Income statement'!$A$1:$K$64</definedName>
    <definedName name="_xlnm.Print_Area" localSheetId="0">'Income Statement Q2'!$A$1:$E$64</definedName>
    <definedName name="_xlnm.Print_Area" localSheetId="5">'Operating data'!$A$1:$J$35</definedName>
    <definedName name="_xlnm.Print_Area" localSheetId="1">'Operating data Q2'!$A$1:$E$34</definedName>
    <definedName name="_xlnm.Print_Area" localSheetId="7">'Statement of Fin Position'!$A$1:$G$59</definedName>
    <definedName name="_xlnm.Print_Titles" localSheetId="6">'Cashflow'!$A:$A</definedName>
    <definedName name="_xlnm.Print_Titles" localSheetId="4">'Income statement'!$A:$A</definedName>
    <definedName name="_xlnm.Print_Titles" localSheetId="5">'Operating data'!$A:$A</definedName>
    <definedName name="_xlnm.Print_Titles" localSheetId="7">'Statement of Fin Position'!$A:$A</definedName>
    <definedName name="revearningsMEL">'[3]Rev in %'!$A$4:$F$35</definedName>
    <definedName name="Revenues_and_volumes_Domestic_and_Direct_Mail">'[3]Mail Division'!$A$25:$G$57</definedName>
    <definedName name="RevenuesEarningsMail00q1ytd">'[3]Mail Division'!$A$2:$H$22</definedName>
    <definedName name="reverse">#REF!,#REF!,#REF!,#REF!,#REF!,#REF!,#REF!,#REF!,#REF!,#REF!,#REF!,#REF!,#REF!,#REF!,#REF!,#REF!,#REF!,#REF!,#REF!,#REF!,#REF!,#REF!</definedName>
    <definedName name="revexp99q3">#REF!</definedName>
    <definedName name="revexp99q3ytd">#REF!</definedName>
    <definedName name="revexpeur99q3">#REF!</definedName>
    <definedName name="revexpeur99q3ytd">#REF!</definedName>
    <definedName name="revexpint99q3">#REF!</definedName>
    <definedName name="revexpintq399ytd">#REF!</definedName>
    <definedName name="revlog99q3">#REF!</definedName>
    <definedName name="revlog99q3ytd">#REF!</definedName>
    <definedName name="revmail99q3">#REF!</definedName>
    <definedName name="revmail99q3ytd">#REF!</definedName>
    <definedName name="subordinated_loan_state">#REF!</definedName>
    <definedName name="Subtables">#REF!</definedName>
    <definedName name="Time">#REF!</definedName>
    <definedName name="TimeEP">#REF!</definedName>
    <definedName name="TimeEP1">#REF!</definedName>
    <definedName name="TimeEP2">#REF!</definedName>
    <definedName name="total_assets">#REF!</definedName>
    <definedName name="total_current_assets">#REF!</definedName>
    <definedName name="total_fin_fixed_assets">#REF!</definedName>
    <definedName name="total_fixed_assets">#REF!</definedName>
    <definedName name="total_liabilities">#REF!</definedName>
    <definedName name="total_PPE">#REF!</definedName>
    <definedName name="Unhide">#REF!</definedName>
    <definedName name="Validationcheck">#REF!</definedName>
    <definedName name="wrn.test." hidden="1">{"F3 Presentation",#N/A,FALSE,"F3 ";"F3 detail",#N/A,FALSE,"F3 "}</definedName>
    <definedName name="wrn.test2." hidden="1">{"F3 detail",#N/A,FALSE,"F3 ";"F3 Presentation",#N/A,FALSE,"F3 "}</definedName>
    <definedName name="wrn.test3." hidden="1">{"F3 detail",#N/A,FALSE,"F1";"F3 Presentation",#N/A,FALSE,"F3 "}</definedName>
    <definedName name="wrn.WeeklyReport." hidden="1">{#N/A,#N/A,FALSE,"Week 2002";#N/A,#N/A,FALSE,"YTD 2002";#N/A,#N/A,FALSE,"Quarterly Trend(Q3)"}</definedName>
  </definedNames>
  <calcPr fullCalcOnLoad="1"/>
</workbook>
</file>

<file path=xl/sharedStrings.xml><?xml version="1.0" encoding="utf-8"?>
<sst xmlns="http://schemas.openxmlformats.org/spreadsheetml/2006/main" count="422" uniqueCount="157">
  <si>
    <t>Revenue:</t>
  </si>
  <si>
    <t>Operating expenses:</t>
  </si>
  <si>
    <t>Work contracted out and other external expenses</t>
  </si>
  <si>
    <t>Salaries and social security contributions</t>
  </si>
  <si>
    <t>Depreciation, amortisation and impairments</t>
  </si>
  <si>
    <t>Other</t>
  </si>
  <si>
    <t>Operating income</t>
  </si>
  <si>
    <t>Interest and similar income</t>
  </si>
  <si>
    <t>Interest and similar expenses</t>
  </si>
  <si>
    <t>Net financial (expense)/income</t>
  </si>
  <si>
    <t>Profit before income taxes</t>
  </si>
  <si>
    <t>Income taxes</t>
  </si>
  <si>
    <t>Attributable to:</t>
  </si>
  <si>
    <t>Non-controlling interests</t>
  </si>
  <si>
    <t>Equity holders of the parent</t>
  </si>
  <si>
    <t>Adjustments for:</t>
  </si>
  <si>
    <t>Investment income:</t>
  </si>
  <si>
    <t>Changes in provisions:</t>
  </si>
  <si>
    <t>Changes in working capital:</t>
  </si>
  <si>
    <t>Interest paid</t>
  </si>
  <si>
    <t>Income taxes received/(paid)</t>
  </si>
  <si>
    <t>Interest received</t>
  </si>
  <si>
    <t>Capital expenditure on intangible assets</t>
  </si>
  <si>
    <t>Disposal of intangible assets</t>
  </si>
  <si>
    <t>Capital expenditure on property, plant and equipment</t>
  </si>
  <si>
    <t>Proceeds from sale of property, plant and equipment</t>
  </si>
  <si>
    <t>Other changes in (financial) fixed assets</t>
  </si>
  <si>
    <t>Repayments of finance leases</t>
  </si>
  <si>
    <t>Dividends paid</t>
  </si>
  <si>
    <t>Total changes in cash</t>
  </si>
  <si>
    <t>Assets</t>
  </si>
  <si>
    <t>Non-current assets</t>
  </si>
  <si>
    <t xml:space="preserve">Intangible assets </t>
  </si>
  <si>
    <t>Total</t>
  </si>
  <si>
    <t>Property, plant and equipment</t>
  </si>
  <si>
    <t xml:space="preserve">Financial fixed assets </t>
  </si>
  <si>
    <t>Pension assets</t>
  </si>
  <si>
    <t>Total non-current assets</t>
  </si>
  <si>
    <t>Current assets</t>
  </si>
  <si>
    <t>Inventory</t>
  </si>
  <si>
    <t>Trade accounts receivable</t>
  </si>
  <si>
    <t>Accounts receivable</t>
  </si>
  <si>
    <t>Income tax receivable</t>
  </si>
  <si>
    <t>Prepayments and accrued income</t>
  </si>
  <si>
    <t>Cash and cash equivalents</t>
  </si>
  <si>
    <t>Total current assets</t>
  </si>
  <si>
    <t>Total assets</t>
  </si>
  <si>
    <t>Liabilities and equity</t>
  </si>
  <si>
    <t>Equity</t>
  </si>
  <si>
    <t>Equity attributable to the equity holders of the parent</t>
  </si>
  <si>
    <t>Non-current liabilities</t>
  </si>
  <si>
    <t>Deferred tax liabilities</t>
  </si>
  <si>
    <t>Provisions for pension liabilities</t>
  </si>
  <si>
    <t>Other provisions</t>
  </si>
  <si>
    <t>Current liabilities</t>
  </si>
  <si>
    <t>Trade accounts payable</t>
  </si>
  <si>
    <t>Other current liabilities</t>
  </si>
  <si>
    <t>Income tax payable</t>
  </si>
  <si>
    <t>Total liabilities and equity</t>
  </si>
  <si>
    <t>Average consignments per day ('000)</t>
  </si>
  <si>
    <t>%chg YoY</t>
  </si>
  <si>
    <t>Operating income:</t>
  </si>
  <si>
    <t>Adjustments to operating income</t>
  </si>
  <si>
    <t>Operating data</t>
  </si>
  <si>
    <t>Working days</t>
  </si>
  <si>
    <t>Other income</t>
  </si>
  <si>
    <t>Average kilos per day ('000)</t>
  </si>
  <si>
    <t>TNT Express</t>
  </si>
  <si>
    <t>Var YoY</t>
  </si>
  <si>
    <t>Selected financial data</t>
  </si>
  <si>
    <t>Selected operational data</t>
  </si>
  <si>
    <t>Total revenue</t>
  </si>
  <si>
    <t>Total operating income</t>
  </si>
  <si>
    <t>Total operating expenses</t>
  </si>
  <si>
    <t>Total non-current liabilities</t>
  </si>
  <si>
    <t>Total current liabilities</t>
  </si>
  <si>
    <t>Total equity</t>
  </si>
  <si>
    <t>Other one-offs</t>
  </si>
  <si>
    <t>Operating data based on unrounded figures</t>
  </si>
  <si>
    <t>Share-based compensation</t>
  </si>
  <si>
    <t>Long-term debt</t>
  </si>
  <si>
    <t>Cash from financial instruments/derivatives</t>
  </si>
  <si>
    <t>Net cash from/(used in) investing activities</t>
  </si>
  <si>
    <t>Other income/(loss)</t>
  </si>
  <si>
    <t>Statement of Financial Position (€m)</t>
  </si>
  <si>
    <t>Unallocated</t>
  </si>
  <si>
    <t>Elimination</t>
  </si>
  <si>
    <t>Profit/(loss) for the period</t>
  </si>
  <si>
    <t>Cost of materials</t>
  </si>
  <si>
    <t>Disposal of subsidiaries and joint ventures</t>
  </si>
  <si>
    <t>Liabilities related to assets classified as held for disposal</t>
  </si>
  <si>
    <t>Assets classified as held for disposal</t>
  </si>
  <si>
    <t>Results from investments in associates and joint ventures</t>
  </si>
  <si>
    <t>Dividends received</t>
  </si>
  <si>
    <t>Restructuring related</t>
  </si>
  <si>
    <t>Implementation costs</t>
  </si>
  <si>
    <t>Provision French competition case</t>
  </si>
  <si>
    <t>International Europe</t>
  </si>
  <si>
    <t>International AMEA</t>
  </si>
  <si>
    <t>Domestics</t>
  </si>
  <si>
    <t>4Q14</t>
  </si>
  <si>
    <t>31 Dec
2014</t>
  </si>
  <si>
    <t>Impairments and depreciation</t>
  </si>
  <si>
    <r>
      <t>1</t>
    </r>
    <r>
      <rPr>
        <sz val="8"/>
        <rFont val="Arial"/>
        <family val="2"/>
      </rPr>
      <t xml:space="preserve"> Restated for changes in accounting policies</t>
    </r>
  </si>
  <si>
    <t>Income statement (€m @ respective rates)</t>
  </si>
  <si>
    <t>Adjusted income data (€m @ respective rates)</t>
  </si>
  <si>
    <t xml:space="preserve">Income statement (€m @ respective rates) </t>
  </si>
  <si>
    <r>
      <t>Revenue (€m)</t>
    </r>
    <r>
      <rPr>
        <vertAlign val="superscript"/>
        <sz val="9"/>
        <color indexed="53"/>
        <rFont val="Arial"/>
        <family val="2"/>
      </rPr>
      <t>1</t>
    </r>
  </si>
  <si>
    <r>
      <t>Revenue per consignment (€)</t>
    </r>
    <r>
      <rPr>
        <vertAlign val="superscript"/>
        <sz val="9"/>
        <color indexed="53"/>
        <rFont val="Arial"/>
        <family val="2"/>
      </rPr>
      <t>2</t>
    </r>
  </si>
  <si>
    <r>
      <t>Revenue per kilo (€)</t>
    </r>
    <r>
      <rPr>
        <vertAlign val="superscript"/>
        <sz val="9"/>
        <color indexed="53"/>
        <rFont val="Arial"/>
        <family val="2"/>
      </rPr>
      <t>2</t>
    </r>
  </si>
  <si>
    <r>
      <t>29 Mar
2014</t>
    </r>
    <r>
      <rPr>
        <b/>
        <vertAlign val="superscript"/>
        <sz val="9"/>
        <rFont val="Arial"/>
        <family val="2"/>
      </rPr>
      <t>1</t>
    </r>
  </si>
  <si>
    <r>
      <t>28 Jun
2014</t>
    </r>
    <r>
      <rPr>
        <b/>
        <vertAlign val="superscript"/>
        <sz val="9"/>
        <rFont val="Arial"/>
        <family val="2"/>
      </rPr>
      <t>1</t>
    </r>
  </si>
  <si>
    <r>
      <t>27 Sep
2014</t>
    </r>
    <r>
      <rPr>
        <b/>
        <vertAlign val="superscript"/>
        <sz val="9"/>
        <rFont val="Arial"/>
        <family val="2"/>
      </rPr>
      <t>1</t>
    </r>
  </si>
  <si>
    <r>
      <t>1Q14</t>
    </r>
    <r>
      <rPr>
        <b/>
        <vertAlign val="superscript"/>
        <sz val="9"/>
        <rFont val="Arial"/>
        <family val="2"/>
      </rPr>
      <t>1</t>
    </r>
  </si>
  <si>
    <r>
      <t>3Q14</t>
    </r>
    <r>
      <rPr>
        <b/>
        <vertAlign val="superscript"/>
        <sz val="9"/>
        <rFont val="Arial"/>
        <family val="2"/>
      </rPr>
      <t>1</t>
    </r>
  </si>
  <si>
    <r>
      <t>2Q14</t>
    </r>
    <r>
      <rPr>
        <b/>
        <vertAlign val="superscript"/>
        <sz val="9"/>
        <rFont val="Arial"/>
        <family val="2"/>
      </rPr>
      <t>1</t>
    </r>
  </si>
  <si>
    <t>1Q15</t>
  </si>
  <si>
    <r>
      <t>2</t>
    </r>
    <r>
      <rPr>
        <sz val="8"/>
        <rFont val="Arial"/>
        <family val="2"/>
      </rPr>
      <t xml:space="preserve"> Note: 2015 at average 2014 FX rates</t>
    </r>
  </si>
  <si>
    <t>28 Mar
2015</t>
  </si>
  <si>
    <t>Acquisition of subsidiaries and joint ventures (net of cash)</t>
  </si>
  <si>
    <t>Statement of Cash Flows (€m)</t>
  </si>
  <si>
    <t>Amortisation of financial instruments/derivatives</t>
  </si>
  <si>
    <r>
      <t>1</t>
    </r>
    <r>
      <rPr>
        <sz val="8"/>
        <rFont val="Arial"/>
        <family val="2"/>
      </rPr>
      <t xml:space="preserve"> Restated  for changes in accounting policies</t>
    </r>
  </si>
  <si>
    <t>Accrued liabilities</t>
  </si>
  <si>
    <t>Accrued current liabilities</t>
  </si>
  <si>
    <t>2014</t>
  </si>
  <si>
    <r>
      <t xml:space="preserve">1 </t>
    </r>
    <r>
      <rPr>
        <sz val="8"/>
        <rFont val="Arial"/>
        <family val="2"/>
      </rPr>
      <t>Restated for changes in accounting policies</t>
    </r>
  </si>
  <si>
    <t>2Q15</t>
  </si>
  <si>
    <t>27 Jun
2015</t>
  </si>
  <si>
    <t>Share-based payments</t>
  </si>
  <si>
    <t>Borrowing</t>
  </si>
  <si>
    <t>Proceeds from long-term borrowings</t>
  </si>
  <si>
    <t>Repayments of long-term borrowings</t>
  </si>
  <si>
    <t xml:space="preserve">Proceeds from short-term borrowings </t>
  </si>
  <si>
    <t>Repayments of short-term borrowings</t>
  </si>
  <si>
    <t>(Profit)/loss of assets held for disposal</t>
  </si>
  <si>
    <t>(Profit)/loss on sale of Group companies/joint ventures</t>
  </si>
  <si>
    <t>Foreign exchange (gains) and losses</t>
  </si>
  <si>
    <t>Pension liabilities</t>
  </si>
  <si>
    <t>Cash from/(used in) financial instruments/derivatives</t>
  </si>
  <si>
    <t>Other current assets</t>
  </si>
  <si>
    <t>Other current liabilities excluding short-term financing and taxes</t>
  </si>
  <si>
    <t>Investments in associates</t>
  </si>
  <si>
    <t>Disposal of associates</t>
  </si>
  <si>
    <t>Goodwill</t>
  </si>
  <si>
    <t>Other intangible assets</t>
  </si>
  <si>
    <t>Land and buildings</t>
  </si>
  <si>
    <t>Plant and equipment</t>
  </si>
  <si>
    <t>Aircraft</t>
  </si>
  <si>
    <t>Construction in progress</t>
  </si>
  <si>
    <t>Investments in associates and joint ventures</t>
  </si>
  <si>
    <t>Other loans receivable</t>
  </si>
  <si>
    <t>Deferred tax assets</t>
  </si>
  <si>
    <t>Other financial fixed assets</t>
  </si>
  <si>
    <t>Cash generated from/(used in) operations</t>
  </si>
  <si>
    <t>Net cash from/(used in) operating activities</t>
  </si>
  <si>
    <t>Net cash from/(used in) financing activities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</si>
</sst>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;&quot;(&quot;#,##0&quot;)&quot;"/>
    <numFmt numFmtId="168" formatCode="[$-F800]dddd\,\ mmmm\ dd\,\ yyyy"/>
    <numFmt numFmtId="169" formatCode="_(* #,##0_);_(* \(#,##0\);_(* &quot;-&quot;??_);_(@_)"/>
    <numFmt numFmtId="170" formatCode="_(* #,##0.0_);_(* \(#,##0.0\);_(* &quot;-&quot;??_);_(@_)"/>
    <numFmt numFmtId="171" formatCode="_-* #,##0_-;\-* #,##0_-;_-* &quot;-&quot;??_-;_-@_-"/>
    <numFmt numFmtId="172" formatCode="0.0"/>
    <numFmt numFmtId="173" formatCode="_-* #,##0.0_-;\-* #,##0.0_-;_-* &quot;-&quot;??_-;_-@_-"/>
    <numFmt numFmtId="174" formatCode="_(* #,##0_);_(* \(#,##0\);_(* &quot;0&quot;_);_(@_)"/>
    <numFmt numFmtId="175" formatCode="#,##0;[Red]#,##0&quot;-&quot;"/>
    <numFmt numFmtId="176" formatCode="_-* #,##0_-;_-* #,##0\-;_-* &quot;-&quot;??_-;_-@_-"/>
    <numFmt numFmtId="177" formatCode="&quot;F&quot;\ #,##0_-;[Red]&quot;F&quot;\ #,##0\-"/>
    <numFmt numFmtId="178" formatCode="&quot;F&quot;\ #,##0.00;[Red]&quot;-&quot;&quot;F&quot;\ #,##0.00"/>
    <numFmt numFmtId="179" formatCode="&quot;$&quot;_(#,##0.00_);&quot;$&quot;\(#,##0.00\)"/>
    <numFmt numFmtId="180" formatCode="#,##0.0_)\x;\(#,##0.0\)\x"/>
    <numFmt numFmtId="181" formatCode="#,##0;\(#,##0\)"/>
    <numFmt numFmtId="182" formatCode="0\A"/>
    <numFmt numFmtId="183" formatCode="_-* #,##0\ _D_M_-;\-* #,##0\ _D_M_-;_-* &quot;-&quot;\ _D_M_-;_-@_-"/>
    <numFmt numFmtId="184" formatCode="_-* #,##0.00\ _D_M_-;\-* #,##0.00\ _D_M_-;_-* &quot;-&quot;??\ _D_M_-;_-@_-"/>
    <numFmt numFmtId="185" formatCode="\$0.00;\(\$0.00\)"/>
    <numFmt numFmtId="186" formatCode="_([$€-2]* #,##0.00_);_([$€-2]* \(#,##0.00\);_([$€-2]* &quot;-&quot;??_)"/>
    <numFmt numFmtId="187" formatCode="0.00000000000000%"/>
    <numFmt numFmtId="188" formatCode="0\N"/>
    <numFmt numFmtId="189" formatCode="0.0000000000000000%"/>
    <numFmt numFmtId="190" formatCode="&quot;£&quot;_(#,##0.00_);&quot;£&quot;\(#,##0.00\)"/>
    <numFmt numFmtId="191" formatCode="&quot;€&quot;_(#,##0.00_);&quot;€&quot;\(#,##0.00\)"/>
    <numFmt numFmtId="192" formatCode="0.000%"/>
    <numFmt numFmtId="193" formatCode="&quot;L.&quot;\ #,##0.00;\-&quot;L.&quot;\ #,##0.00"/>
    <numFmt numFmtId="194" formatCode="_(* #,##0_);_(* \(#,##0\);_(* &quot;-&quot;?_);_(@_)"/>
    <numFmt numFmtId="195" formatCode="0.0000%"/>
    <numFmt numFmtId="196" formatCode="&quot;L.&quot;\ #,##0.00;[Red]\-&quot;L.&quot;\ #,##0.00"/>
    <numFmt numFmtId="197" formatCode="#,##0.0_);[Red]\(#,##0.0\)"/>
    <numFmt numFmtId="198" formatCode="#,##0.00;[Red]\(#,##0.00\)"/>
    <numFmt numFmtId="199" formatCode="_-&quot;L.&quot;\ * #,##0_-;\-&quot;L.&quot;\ * #,##0_-;_-&quot;L.&quot;\ * &quot;-&quot;_-;_-@_-"/>
    <numFmt numFmtId="200" formatCode="0.0_);\(0.0\)"/>
    <numFmt numFmtId="201" formatCode="mmmm"/>
    <numFmt numFmtId="202" formatCode="#,##0.0;[Red]\(#,##0.0\)"/>
    <numFmt numFmtId="203" formatCode="_-&quot;L.&quot;\ * #,##0.00_-;\-&quot;L.&quot;\ * #,##0.00_-;_-&quot;L.&quot;\ * &quot;-&quot;??_-;_-@_-"/>
    <numFmt numFmtId="204" formatCode="#,##0.0\ _D_M;\-#,##0.0\ _D_M"/>
    <numFmt numFmtId="205" formatCode="0.000000000000000"/>
    <numFmt numFmtId="206" formatCode="0;&quot;(&quot;0&quot;)&quot;"/>
    <numFmt numFmtId="207" formatCode="0.0%"/>
  </numFmts>
  <fonts count="5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i/>
      <sz val="9"/>
      <color indexed="55"/>
      <name val="Arial"/>
      <family val="2"/>
    </font>
    <font>
      <b/>
      <sz val="12"/>
      <name val="Arial"/>
      <family val="2"/>
    </font>
    <font>
      <sz val="9"/>
      <color indexed="55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DFS Univers"/>
      <family val="0"/>
    </font>
    <font>
      <sz val="10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23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b/>
      <sz val="10"/>
      <name val="MS Sans Serif"/>
      <family val="0"/>
    </font>
    <font>
      <b/>
      <sz val="7"/>
      <color indexed="17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vertAlign val="superscript"/>
      <sz val="9"/>
      <color indexed="53"/>
      <name val="Arial"/>
      <family val="2"/>
    </font>
    <font>
      <sz val="11"/>
      <color indexed="53"/>
      <name val="Arial"/>
      <family val="2"/>
    </font>
    <font>
      <i/>
      <sz val="9"/>
      <color indexed="23"/>
      <name val="Arial"/>
      <family val="2"/>
    </font>
    <font>
      <b/>
      <sz val="8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0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</borders>
  <cellStyleXfs count="195">
    <xf numFmtId="0" fontId="0" fillId="0" borderId="0">
      <alignment/>
      <protection/>
    </xf>
    <xf numFmtId="0" fontId="12" fillId="0" borderId="0" applyNumberFormat="0" applyFill="0" applyBorder="0" applyAlignment="0" applyProtection="0"/>
    <xf numFmtId="3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0" borderId="0">
      <alignment vertical="top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181" fontId="19" fillId="20" borderId="0" applyNumberFormat="0" applyFont="0" applyBorder="0" applyAlignment="0">
      <protection/>
    </xf>
    <xf numFmtId="182" fontId="20" fillId="20" borderId="1" applyFont="0">
      <alignment horizontal="right"/>
      <protection/>
    </xf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 applyNumberFormat="0" applyFill="0" applyBorder="0" applyAlignment="0">
      <protection/>
    </xf>
    <xf numFmtId="2" fontId="1" fillId="21" borderId="0" applyNumberFormat="0" applyFont="0" applyBorder="0" applyAlignment="0" applyProtection="0"/>
    <xf numFmtId="0" fontId="22" fillId="22" borderId="2" applyNumberFormat="0" applyAlignment="0" applyProtection="0"/>
    <xf numFmtId="0" fontId="23" fillId="23" borderId="3" applyNumberFormat="0" applyAlignment="0" applyProtection="0"/>
    <xf numFmtId="0" fontId="12" fillId="0" borderId="4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7" fontId="0" fillId="24" borderId="5" applyNumberFormat="0" applyFont="0" applyBorder="0" applyAlignment="0" applyProtection="0"/>
    <xf numFmtId="0" fontId="14" fillId="0" borderId="0" applyNumberFormat="0" applyFill="0" applyBorder="0" applyAlignment="0" applyProtection="0"/>
    <xf numFmtId="1" fontId="1" fillId="0" borderId="0" applyNumberFormat="0" applyBorder="0" applyAlignment="0" applyProtection="0"/>
    <xf numFmtId="188" fontId="0" fillId="0" borderId="0">
      <alignment vertical="center"/>
      <protection/>
    </xf>
    <xf numFmtId="0" fontId="25" fillId="4" borderId="0" applyNumberFormat="0" applyBorder="0" applyAlignment="0" applyProtection="0"/>
    <xf numFmtId="49" fontId="26" fillId="0" borderId="0">
      <alignment horizontal="right"/>
      <protection/>
    </xf>
    <xf numFmtId="49" fontId="26" fillId="0" borderId="0">
      <alignment horizontal="right"/>
      <protection/>
    </xf>
    <xf numFmtId="49" fontId="26" fillId="0" borderId="0">
      <alignment horizontal="right"/>
      <protection/>
    </xf>
    <xf numFmtId="49" fontId="26" fillId="0" borderId="0">
      <alignment horizontal="right"/>
      <protection/>
    </xf>
    <xf numFmtId="49" fontId="26" fillId="0" borderId="0">
      <alignment horizontal="right"/>
      <protection/>
    </xf>
    <xf numFmtId="49" fontId="26" fillId="0" borderId="0">
      <alignment horizontal="right"/>
      <protection/>
    </xf>
    <xf numFmtId="49" fontId="0" fillId="0" borderId="0">
      <alignment horizontal="right"/>
      <protection/>
    </xf>
    <xf numFmtId="49" fontId="43" fillId="0" borderId="0">
      <alignment horizontal="right"/>
      <protection/>
    </xf>
    <xf numFmtId="49" fontId="43" fillId="0" borderId="0">
      <alignment horizontal="right"/>
      <protection/>
    </xf>
    <xf numFmtId="49" fontId="0" fillId="0" borderId="0">
      <alignment horizontal="right"/>
      <protection/>
    </xf>
    <xf numFmtId="188" fontId="0" fillId="0" borderId="0">
      <alignment vertical="center"/>
      <protection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1" fontId="0" fillId="0" borderId="0" applyNumberFormat="0">
      <alignment horizontal="right"/>
      <protection/>
    </xf>
    <xf numFmtId="0" fontId="0" fillId="25" borderId="0" applyNumberFormat="0" applyFont="0" applyBorder="0" applyAlignment="0" applyProtection="0"/>
    <xf numFmtId="175" fontId="30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2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7" borderId="10" applyNumberFormat="0" applyFont="0" applyAlignment="0" applyProtection="0"/>
    <xf numFmtId="0" fontId="34" fillId="22" borderId="11" applyNumberFormat="0" applyAlignment="0" applyProtection="0"/>
    <xf numFmtId="0" fontId="0" fillId="0" borderId="0" applyNumberFormat="0" applyFill="0" applyBorder="0">
      <alignment horizontal="left"/>
      <protection/>
    </xf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172" fontId="35" fillId="17" borderId="12" applyNumberFormat="0" applyFont="0" applyBorder="0" applyAlignment="0" applyProtection="0"/>
    <xf numFmtId="1" fontId="0" fillId="28" borderId="0" applyNumberFormat="0" applyFont="0" applyBorder="0" applyAlignment="0">
      <protection/>
    </xf>
    <xf numFmtId="176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8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Protection="0">
      <alignment horizontal="right"/>
    </xf>
    <xf numFmtId="0" fontId="0" fillId="0" borderId="13" applyNumberFormat="0" applyProtection="0">
      <alignment horizontal="right"/>
    </xf>
    <xf numFmtId="0" fontId="0" fillId="0" borderId="1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" fontId="0" fillId="0" borderId="1" applyFill="0" applyProtection="0">
      <alignment horizontal="right"/>
    </xf>
  </cellStyleXfs>
  <cellXfs count="161">
    <xf numFmtId="0" fontId="0" fillId="0" borderId="0" xfId="0" applyAlignment="1">
      <alignment/>
    </xf>
    <xf numFmtId="0" fontId="2" fillId="29" borderId="0" xfId="0" applyFont="1" applyFill="1" applyAlignment="1">
      <alignment horizontal="right"/>
    </xf>
    <xf numFmtId="0" fontId="2" fillId="29" borderId="0" xfId="0" applyFont="1" applyFill="1" applyBorder="1" applyAlignment="1">
      <alignment horizontal="right"/>
    </xf>
    <xf numFmtId="0" fontId="3" fillId="29" borderId="0" xfId="0" applyFont="1" applyFill="1" applyBorder="1" applyAlignment="1">
      <alignment horizontal="right"/>
    </xf>
    <xf numFmtId="0" fontId="2" fillId="19" borderId="0" xfId="0" applyFont="1" applyFill="1" applyAlignment="1">
      <alignment horizontal="right"/>
    </xf>
    <xf numFmtId="0" fontId="2" fillId="29" borderId="0" xfId="0" applyFont="1" applyFill="1" applyAlignment="1">
      <alignment/>
    </xf>
    <xf numFmtId="0" fontId="4" fillId="29" borderId="0" xfId="0" applyFont="1" applyFill="1" applyAlignment="1">
      <alignment/>
    </xf>
    <xf numFmtId="0" fontId="5" fillId="29" borderId="0" xfId="0" applyFont="1" applyFill="1" applyAlignment="1">
      <alignment/>
    </xf>
    <xf numFmtId="3" fontId="5" fillId="29" borderId="0" xfId="119" applyNumberFormat="1" applyFont="1" applyFill="1" applyBorder="1" applyAlignment="1">
      <alignment/>
    </xf>
    <xf numFmtId="169" fontId="5" fillId="29" borderId="0" xfId="117" applyNumberFormat="1" applyFont="1" applyFill="1" applyBorder="1" applyAlignment="1">
      <alignment/>
    </xf>
    <xf numFmtId="3" fontId="4" fillId="29" borderId="0" xfId="119" applyNumberFormat="1" applyFont="1" applyFill="1" applyBorder="1" applyAlignment="1">
      <alignment/>
    </xf>
    <xf numFmtId="168" fontId="2" fillId="29" borderId="16" xfId="164" applyNumberFormat="1" applyFont="1" applyFill="1" applyBorder="1" applyAlignment="1">
      <alignment horizontal="right" wrapText="1"/>
      <protection/>
    </xf>
    <xf numFmtId="0" fontId="4" fillId="29" borderId="0" xfId="164" applyFont="1" applyFill="1" applyBorder="1" applyAlignment="1">
      <alignment horizontal="left"/>
      <protection/>
    </xf>
    <xf numFmtId="167" fontId="4" fillId="29" borderId="0" xfId="164" applyNumberFormat="1" applyFont="1" applyFill="1" applyBorder="1">
      <alignment/>
      <protection/>
    </xf>
    <xf numFmtId="167" fontId="5" fillId="29" borderId="0" xfId="164" applyNumberFormat="1" applyFont="1" applyFill="1" applyBorder="1">
      <alignment/>
      <protection/>
    </xf>
    <xf numFmtId="167" fontId="6" fillId="29" borderId="0" xfId="164" applyNumberFormat="1" applyFont="1" applyFill="1" applyBorder="1">
      <alignment/>
      <protection/>
    </xf>
    <xf numFmtId="37" fontId="5" fillId="29" borderId="0" xfId="164" applyNumberFormat="1" applyFont="1" applyFill="1" applyBorder="1">
      <alignment/>
      <protection/>
    </xf>
    <xf numFmtId="37" fontId="5" fillId="29" borderId="17" xfId="164" applyNumberFormat="1" applyFont="1" applyFill="1" applyBorder="1">
      <alignment/>
      <protection/>
    </xf>
    <xf numFmtId="167" fontId="5" fillId="29" borderId="0" xfId="164" applyNumberFormat="1" applyFont="1" applyFill="1" applyBorder="1" applyAlignment="1">
      <alignment horizontal="left"/>
      <protection/>
    </xf>
    <xf numFmtId="0" fontId="5" fillId="29" borderId="0" xfId="164" applyFont="1" applyFill="1" applyBorder="1">
      <alignment/>
      <protection/>
    </xf>
    <xf numFmtId="37" fontId="4" fillId="29" borderId="0" xfId="164" applyNumberFormat="1" applyFont="1" applyFill="1" applyBorder="1">
      <alignment/>
      <protection/>
    </xf>
    <xf numFmtId="167" fontId="5" fillId="29" borderId="0" xfId="164" applyNumberFormat="1" applyFont="1" applyFill="1" applyBorder="1" applyAlignment="1">
      <alignment/>
      <protection/>
    </xf>
    <xf numFmtId="0" fontId="2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170" fontId="6" fillId="29" borderId="0" xfId="117" applyNumberFormat="1" applyFont="1" applyFill="1" applyBorder="1" applyAlignment="1">
      <alignment/>
    </xf>
    <xf numFmtId="169" fontId="5" fillId="29" borderId="17" xfId="117" applyNumberFormat="1" applyFont="1" applyFill="1" applyBorder="1" applyAlignment="1">
      <alignment/>
    </xf>
    <xf numFmtId="0" fontId="5" fillId="29" borderId="18" xfId="0" applyFont="1" applyFill="1" applyBorder="1" applyAlignment="1">
      <alignment/>
    </xf>
    <xf numFmtId="0" fontId="4" fillId="29" borderId="0" xfId="0" applyFont="1" applyFill="1" applyAlignment="1">
      <alignment horizontal="left"/>
    </xf>
    <xf numFmtId="0" fontId="2" fillId="29" borderId="0" xfId="0" applyFont="1" applyFill="1" applyAlignment="1">
      <alignment horizontal="left"/>
    </xf>
    <xf numFmtId="169" fontId="4" fillId="29" borderId="0" xfId="117" applyNumberFormat="1" applyFont="1" applyFill="1" applyBorder="1" applyAlignment="1">
      <alignment/>
    </xf>
    <xf numFmtId="0" fontId="2" fillId="29" borderId="0" xfId="0" applyFont="1" applyFill="1" applyAlignment="1">
      <alignment horizontal="left" vertical="top"/>
    </xf>
    <xf numFmtId="0" fontId="4" fillId="29" borderId="0" xfId="163" applyFont="1" applyFill="1" applyBorder="1">
      <alignment/>
      <protection/>
    </xf>
    <xf numFmtId="169" fontId="5" fillId="29" borderId="0" xfId="0" applyNumberFormat="1" applyFont="1" applyFill="1" applyBorder="1" applyAlignment="1">
      <alignment/>
    </xf>
    <xf numFmtId="172" fontId="7" fillId="29" borderId="0" xfId="169" applyNumberFormat="1" applyFont="1" applyFill="1" applyBorder="1" applyAlignment="1">
      <alignment horizontal="right"/>
    </xf>
    <xf numFmtId="0" fontId="8" fillId="29" borderId="0" xfId="0" applyFont="1" applyFill="1" applyBorder="1" applyAlignment="1">
      <alignment/>
    </xf>
    <xf numFmtId="0" fontId="8" fillId="29" borderId="0" xfId="0" applyFont="1" applyFill="1" applyAlignment="1">
      <alignment/>
    </xf>
    <xf numFmtId="0" fontId="8" fillId="29" borderId="0" xfId="0" applyFont="1" applyFill="1" applyBorder="1" applyAlignment="1">
      <alignment/>
    </xf>
    <xf numFmtId="0" fontId="5" fillId="29" borderId="0" xfId="0" applyFont="1" applyFill="1" applyBorder="1" applyAlignment="1">
      <alignment horizontal="right"/>
    </xf>
    <xf numFmtId="0" fontId="10" fillId="29" borderId="0" xfId="164" applyFont="1" applyFill="1" applyBorder="1" applyAlignment="1">
      <alignment horizontal="left"/>
      <protection/>
    </xf>
    <xf numFmtId="37" fontId="5" fillId="29" borderId="19" xfId="164" applyNumberFormat="1" applyFont="1" applyFill="1" applyBorder="1">
      <alignment/>
      <protection/>
    </xf>
    <xf numFmtId="0" fontId="5" fillId="29" borderId="0" xfId="0" applyFont="1" applyFill="1" applyBorder="1" applyAlignment="1">
      <alignment vertical="top"/>
    </xf>
    <xf numFmtId="0" fontId="11" fillId="29" borderId="0" xfId="0" applyFont="1" applyFill="1" applyAlignment="1">
      <alignment vertical="top"/>
    </xf>
    <xf numFmtId="3" fontId="5" fillId="29" borderId="0" xfId="119" applyNumberFormat="1" applyFont="1" applyFill="1" applyBorder="1" applyAlignment="1">
      <alignment horizontal="left"/>
    </xf>
    <xf numFmtId="169" fontId="5" fillId="0" borderId="0" xfId="117" applyNumberFormat="1" applyFont="1" applyFill="1" applyBorder="1" applyAlignment="1">
      <alignment/>
    </xf>
    <xf numFmtId="174" fontId="5" fillId="29" borderId="0" xfId="117" applyNumberFormat="1" applyFont="1" applyFill="1" applyBorder="1" applyAlignment="1">
      <alignment/>
    </xf>
    <xf numFmtId="174" fontId="5" fillId="29" borderId="17" xfId="117" applyNumberFormat="1" applyFont="1" applyFill="1" applyBorder="1" applyAlignment="1">
      <alignment/>
    </xf>
    <xf numFmtId="37" fontId="4" fillId="29" borderId="0" xfId="164" applyNumberFormat="1" applyFont="1" applyFill="1" applyBorder="1" applyAlignment="1">
      <alignment vertical="top"/>
      <protection/>
    </xf>
    <xf numFmtId="37" fontId="4" fillId="29" borderId="20" xfId="164" applyNumberFormat="1" applyFont="1" applyFill="1" applyBorder="1">
      <alignment/>
      <protection/>
    </xf>
    <xf numFmtId="0" fontId="5" fillId="0" borderId="0" xfId="164" applyFont="1" applyBorder="1">
      <alignment/>
      <protection/>
    </xf>
    <xf numFmtId="169" fontId="4" fillId="29" borderId="21" xfId="117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0" xfId="119" applyNumberFormat="1" applyFont="1" applyFill="1" applyBorder="1" applyAlignment="1">
      <alignment/>
    </xf>
    <xf numFmtId="0" fontId="5" fillId="19" borderId="0" xfId="0" applyFont="1" applyFill="1" applyAlignment="1">
      <alignment horizontal="right"/>
    </xf>
    <xf numFmtId="37" fontId="5" fillId="0" borderId="0" xfId="164" applyNumberFormat="1" applyFont="1" applyFill="1" applyBorder="1">
      <alignment/>
      <protection/>
    </xf>
    <xf numFmtId="37" fontId="5" fillId="0" borderId="17" xfId="164" applyNumberFormat="1" applyFont="1" applyFill="1" applyBorder="1">
      <alignment/>
      <protection/>
    </xf>
    <xf numFmtId="37" fontId="4" fillId="0" borderId="0" xfId="164" applyNumberFormat="1" applyFont="1" applyFill="1" applyBorder="1">
      <alignment/>
      <protection/>
    </xf>
    <xf numFmtId="37" fontId="5" fillId="0" borderId="19" xfId="164" applyNumberFormat="1" applyFont="1" applyFill="1" applyBorder="1">
      <alignment/>
      <protection/>
    </xf>
    <xf numFmtId="0" fontId="5" fillId="0" borderId="0" xfId="164" applyFont="1" applyFill="1" applyBorder="1">
      <alignment/>
      <protection/>
    </xf>
    <xf numFmtId="0" fontId="5" fillId="0" borderId="0" xfId="0" applyFont="1" applyFill="1" applyBorder="1" applyAlignment="1">
      <alignment/>
    </xf>
    <xf numFmtId="37" fontId="4" fillId="0" borderId="0" xfId="164" applyNumberFormat="1" applyFont="1" applyFill="1" applyBorder="1" applyAlignment="1">
      <alignment vertical="top"/>
      <protection/>
    </xf>
    <xf numFmtId="37" fontId="4" fillId="0" borderId="20" xfId="164" applyNumberFormat="1" applyFont="1" applyFill="1" applyBorder="1">
      <alignment/>
      <protection/>
    </xf>
    <xf numFmtId="167" fontId="4" fillId="0" borderId="0" xfId="164" applyNumberFormat="1" applyFont="1" applyFill="1" applyBorder="1">
      <alignment/>
      <protection/>
    </xf>
    <xf numFmtId="169" fontId="5" fillId="0" borderId="17" xfId="117" applyNumberFormat="1" applyFont="1" applyFill="1" applyBorder="1" applyAlignment="1">
      <alignment/>
    </xf>
    <xf numFmtId="169" fontId="4" fillId="0" borderId="0" xfId="117" applyNumberFormat="1" applyFont="1" applyFill="1" applyBorder="1" applyAlignment="1">
      <alignment/>
    </xf>
    <xf numFmtId="167" fontId="9" fillId="0" borderId="0" xfId="164" applyNumberFormat="1" applyFont="1" applyFill="1" applyBorder="1">
      <alignment/>
      <protection/>
    </xf>
    <xf numFmtId="172" fontId="7" fillId="0" borderId="0" xfId="169" applyNumberFormat="1" applyFont="1" applyFill="1" applyBorder="1" applyAlignment="1">
      <alignment horizontal="right"/>
    </xf>
    <xf numFmtId="167" fontId="6" fillId="0" borderId="0" xfId="164" applyNumberFormat="1" applyFont="1" applyFill="1" applyBorder="1">
      <alignment/>
      <protection/>
    </xf>
    <xf numFmtId="167" fontId="5" fillId="0" borderId="0" xfId="164" applyNumberFormat="1" applyFont="1" applyFill="1" applyBorder="1">
      <alignment/>
      <protection/>
    </xf>
    <xf numFmtId="0" fontId="5" fillId="0" borderId="18" xfId="0" applyFont="1" applyFill="1" applyBorder="1" applyAlignment="1">
      <alignment/>
    </xf>
    <xf numFmtId="170" fontId="6" fillId="0" borderId="0" xfId="117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0" fillId="29" borderId="0" xfId="0" applyFont="1" applyFill="1" applyAlignment="1">
      <alignment/>
    </xf>
    <xf numFmtId="0" fontId="5" fillId="29" borderId="22" xfId="0" applyFont="1" applyFill="1" applyBorder="1" applyAlignment="1">
      <alignment/>
    </xf>
    <xf numFmtId="171" fontId="5" fillId="29" borderId="22" xfId="117" applyNumberFormat="1" applyFont="1" applyFill="1" applyBorder="1" applyAlignment="1">
      <alignment/>
    </xf>
    <xf numFmtId="173" fontId="5" fillId="29" borderId="22" xfId="0" applyNumberFormat="1" applyFont="1" applyFill="1" applyBorder="1" applyAlignment="1">
      <alignment/>
    </xf>
    <xf numFmtId="43" fontId="5" fillId="29" borderId="22" xfId="0" applyNumberFormat="1" applyFont="1" applyFill="1" applyBorder="1" applyAlignment="1">
      <alignment/>
    </xf>
    <xf numFmtId="0" fontId="40" fillId="29" borderId="23" xfId="0" applyFont="1" applyFill="1" applyBorder="1" applyAlignment="1">
      <alignment/>
    </xf>
    <xf numFmtId="37" fontId="5" fillId="29" borderId="0" xfId="0" applyNumberFormat="1" applyFont="1" applyFill="1" applyBorder="1" applyAlignment="1">
      <alignment/>
    </xf>
    <xf numFmtId="0" fontId="4" fillId="0" borderId="0" xfId="163" applyFont="1" applyFill="1" applyBorder="1">
      <alignment/>
      <protection/>
    </xf>
    <xf numFmtId="0" fontId="11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69" fontId="5" fillId="29" borderId="22" xfId="117" applyNumberFormat="1" applyFont="1" applyFill="1" applyBorder="1" applyAlignment="1">
      <alignment/>
    </xf>
    <xf numFmtId="0" fontId="15" fillId="29" borderId="0" xfId="0" applyFont="1" applyFill="1" applyAlignment="1">
      <alignment/>
    </xf>
    <xf numFmtId="174" fontId="5" fillId="29" borderId="0" xfId="0" applyNumberFormat="1" applyFont="1" applyFill="1" applyAlignment="1">
      <alignment/>
    </xf>
    <xf numFmtId="0" fontId="4" fillId="29" borderId="0" xfId="0" applyFont="1" applyFill="1" applyBorder="1" applyAlignment="1">
      <alignment/>
    </xf>
    <xf numFmtId="0" fontId="4" fillId="29" borderId="0" xfId="0" applyFont="1" applyFill="1" applyBorder="1" applyAlignment="1">
      <alignment vertical="top"/>
    </xf>
    <xf numFmtId="169" fontId="5" fillId="29" borderId="0" xfId="0" applyNumberFormat="1" applyFont="1" applyFill="1" applyAlignment="1">
      <alignment/>
    </xf>
    <xf numFmtId="169" fontId="44" fillId="29" borderId="0" xfId="0" applyNumberFormat="1" applyFont="1" applyFill="1" applyBorder="1" applyAlignment="1">
      <alignment/>
    </xf>
    <xf numFmtId="0" fontId="0" fillId="29" borderId="0" xfId="0" applyFill="1" applyAlignment="1">
      <alignment/>
    </xf>
    <xf numFmtId="170" fontId="6" fillId="0" borderId="0" xfId="117" applyNumberFormat="1" applyFont="1" applyFill="1" applyBorder="1" applyAlignment="1">
      <alignment horizontal="left"/>
    </xf>
    <xf numFmtId="0" fontId="5" fillId="29" borderId="0" xfId="0" applyFont="1" applyFill="1" applyBorder="1" applyAlignment="1">
      <alignment horizontal="left"/>
    </xf>
    <xf numFmtId="3" fontId="5" fillId="0" borderId="0" xfId="119" applyNumberFormat="1" applyFont="1" applyFill="1" applyBorder="1" applyAlignment="1">
      <alignment horizontal="left"/>
    </xf>
    <xf numFmtId="169" fontId="5" fillId="0" borderId="0" xfId="117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2" fontId="7" fillId="0" borderId="0" xfId="169" applyNumberFormat="1" applyFont="1" applyFill="1" applyBorder="1" applyAlignment="1">
      <alignment horizontal="left"/>
    </xf>
    <xf numFmtId="37" fontId="5" fillId="29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 quotePrefix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43" fontId="5" fillId="29" borderId="0" xfId="0" applyNumberFormat="1" applyFont="1" applyFill="1" applyBorder="1" applyAlignment="1">
      <alignment/>
    </xf>
    <xf numFmtId="0" fontId="40" fillId="29" borderId="0" xfId="0" applyFont="1" applyFill="1" applyBorder="1" applyAlignment="1">
      <alignment/>
    </xf>
    <xf numFmtId="0" fontId="5" fillId="29" borderId="23" xfId="0" applyFont="1" applyFill="1" applyBorder="1" applyAlignment="1">
      <alignment/>
    </xf>
    <xf numFmtId="0" fontId="11" fillId="29" borderId="0" xfId="0" applyFont="1" applyFill="1" applyBorder="1" applyAlignment="1">
      <alignment vertical="top"/>
    </xf>
    <xf numFmtId="0" fontId="5" fillId="0" borderId="23" xfId="0" applyFont="1" applyFill="1" applyBorder="1" applyAlignment="1">
      <alignment/>
    </xf>
    <xf numFmtId="174" fontId="4" fillId="29" borderId="0" xfId="117" applyNumberFormat="1" applyFont="1" applyFill="1" applyBorder="1" applyAlignment="1">
      <alignment/>
    </xf>
    <xf numFmtId="174" fontId="5" fillId="0" borderId="0" xfId="117" applyNumberFormat="1" applyFont="1" applyFill="1" applyBorder="1" applyAlignment="1">
      <alignment/>
    </xf>
    <xf numFmtId="3" fontId="40" fillId="29" borderId="0" xfId="11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5" fillId="0" borderId="17" xfId="117" applyNumberFormat="1" applyFont="1" applyFill="1" applyBorder="1" applyAlignment="1">
      <alignment/>
    </xf>
    <xf numFmtId="169" fontId="5" fillId="0" borderId="17" xfId="117" applyNumberFormat="1" applyFont="1" applyFill="1" applyBorder="1" applyAlignment="1">
      <alignment horizontal="left"/>
    </xf>
    <xf numFmtId="171" fontId="5" fillId="0" borderId="22" xfId="117" applyNumberFormat="1" applyFont="1" applyFill="1" applyBorder="1" applyAlignment="1">
      <alignment/>
    </xf>
    <xf numFmtId="173" fontId="5" fillId="0" borderId="22" xfId="0" applyNumberFormat="1" applyFont="1" applyFill="1" applyBorder="1" applyAlignment="1">
      <alignment/>
    </xf>
    <xf numFmtId="43" fontId="5" fillId="0" borderId="22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206" fontId="47" fillId="0" borderId="0" xfId="0" applyNumberFormat="1" applyFont="1" applyBorder="1" applyAlignment="1">
      <alignment vertical="center"/>
    </xf>
    <xf numFmtId="169" fontId="5" fillId="0" borderId="22" xfId="117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1" fillId="29" borderId="0" xfId="0" applyFont="1" applyFill="1" applyAlignment="1">
      <alignment/>
    </xf>
    <xf numFmtId="0" fontId="40" fillId="0" borderId="23" xfId="0" applyFont="1" applyFill="1" applyBorder="1" applyAlignment="1">
      <alignment/>
    </xf>
    <xf numFmtId="169" fontId="6" fillId="29" borderId="0" xfId="117" applyNumberFormat="1" applyFont="1" applyFill="1" applyBorder="1" applyAlignment="1">
      <alignment/>
    </xf>
    <xf numFmtId="172" fontId="48" fillId="29" borderId="0" xfId="169" applyNumberFormat="1" applyFont="1" applyFill="1" applyBorder="1" applyAlignment="1">
      <alignment horizontal="right"/>
    </xf>
    <xf numFmtId="169" fontId="6" fillId="29" borderId="17" xfId="117" applyNumberFormat="1" applyFont="1" applyFill="1" applyBorder="1" applyAlignment="1">
      <alignment/>
    </xf>
    <xf numFmtId="0" fontId="6" fillId="29" borderId="0" xfId="0" applyFont="1" applyFill="1" applyBorder="1" applyAlignment="1">
      <alignment/>
    </xf>
    <xf numFmtId="174" fontId="6" fillId="29" borderId="0" xfId="117" applyNumberFormat="1" applyFont="1" applyFill="1" applyBorder="1" applyAlignment="1">
      <alignment/>
    </xf>
    <xf numFmtId="174" fontId="6" fillId="29" borderId="17" xfId="117" applyNumberFormat="1" applyFont="1" applyFill="1" applyBorder="1" applyAlignment="1">
      <alignment/>
    </xf>
    <xf numFmtId="0" fontId="6" fillId="29" borderId="18" xfId="0" applyFont="1" applyFill="1" applyBorder="1" applyAlignment="1">
      <alignment/>
    </xf>
    <xf numFmtId="172" fontId="48" fillId="0" borderId="0" xfId="16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0" fontId="6" fillId="29" borderId="0" xfId="117" applyNumberFormat="1" applyFont="1" applyFill="1" applyBorder="1" applyAlignment="1">
      <alignment/>
    </xf>
    <xf numFmtId="173" fontId="6" fillId="29" borderId="0" xfId="117" applyNumberFormat="1" applyFont="1" applyFill="1" applyBorder="1" applyAlignment="1">
      <alignment/>
    </xf>
    <xf numFmtId="166" fontId="6" fillId="29" borderId="0" xfId="117" applyNumberFormat="1" applyFont="1" applyFill="1" applyBorder="1" applyAlignment="1">
      <alignment/>
    </xf>
    <xf numFmtId="0" fontId="6" fillId="29" borderId="23" xfId="0" applyFont="1" applyFill="1" applyBorder="1" applyAlignment="1">
      <alignment/>
    </xf>
    <xf numFmtId="169" fontId="6" fillId="29" borderId="21" xfId="117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67" fontId="49" fillId="0" borderId="0" xfId="0" applyNumberFormat="1" applyFont="1" applyFill="1" applyBorder="1" applyAlignment="1">
      <alignment/>
    </xf>
    <xf numFmtId="172" fontId="5" fillId="29" borderId="0" xfId="0" applyNumberFormat="1" applyFont="1" applyFill="1" applyBorder="1" applyAlignment="1">
      <alignment/>
    </xf>
    <xf numFmtId="169" fontId="5" fillId="29" borderId="21" xfId="117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69" fontId="4" fillId="0" borderId="21" xfId="117" applyNumberFormat="1" applyFont="1" applyFill="1" applyBorder="1" applyAlignment="1">
      <alignment/>
    </xf>
    <xf numFmtId="0" fontId="40" fillId="0" borderId="0" xfId="0" applyFont="1" applyFill="1" applyAlignment="1">
      <alignment/>
    </xf>
    <xf numFmtId="174" fontId="6" fillId="0" borderId="0" xfId="117" applyNumberFormat="1" applyFont="1" applyFill="1" applyBorder="1" applyAlignment="1">
      <alignment/>
    </xf>
    <xf numFmtId="170" fontId="6" fillId="0" borderId="0" xfId="117" applyNumberFormat="1" applyFont="1" applyFill="1" applyBorder="1" applyAlignment="1">
      <alignment/>
    </xf>
    <xf numFmtId="169" fontId="5" fillId="29" borderId="0" xfId="117" applyNumberFormat="1" applyFont="1" applyFill="1" applyBorder="1" applyAlignment="1">
      <alignment horizontal="left"/>
    </xf>
    <xf numFmtId="169" fontId="5" fillId="29" borderId="17" xfId="117" applyNumberFormat="1" applyFont="1" applyFill="1" applyBorder="1" applyAlignment="1">
      <alignment horizontal="left"/>
    </xf>
    <xf numFmtId="207" fontId="5" fillId="29" borderId="0" xfId="169" applyNumberFormat="1" applyFont="1" applyFill="1" applyBorder="1" applyAlignment="1">
      <alignment/>
    </xf>
    <xf numFmtId="207" fontId="5" fillId="29" borderId="0" xfId="169" applyNumberFormat="1" applyFont="1" applyFill="1" applyBorder="1" applyAlignment="1">
      <alignment/>
    </xf>
    <xf numFmtId="9" fontId="5" fillId="29" borderId="0" xfId="169" applyNumberFormat="1" applyFont="1" applyFill="1" applyBorder="1" applyAlignment="1">
      <alignment/>
    </xf>
    <xf numFmtId="167" fontId="5" fillId="22" borderId="0" xfId="164" applyNumberFormat="1" applyFont="1" applyFill="1" applyBorder="1">
      <alignment/>
      <protection/>
    </xf>
    <xf numFmtId="167" fontId="6" fillId="22" borderId="0" xfId="164" applyNumberFormat="1" applyFont="1" applyFill="1" applyBorder="1">
      <alignment/>
      <protection/>
    </xf>
    <xf numFmtId="167" fontId="4" fillId="29" borderId="0" xfId="164" applyNumberFormat="1" applyFont="1" applyFill="1" applyBorder="1" applyAlignment="1">
      <alignment vertical="top"/>
      <protection/>
    </xf>
    <xf numFmtId="0" fontId="8" fillId="29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88">
    <cellStyle name="Normal" xfId="0"/>
    <cellStyle name="RowLevel_0" xfId="1"/>
    <cellStyle name="ColLevel_0" xfId="2"/>
    <cellStyle name="ColLevel_1" xfId="4"/>
    <cellStyle name="ColLevel_2" xfId="6"/>
    <cellStyle name="ColLevel_3" xfId="8"/>
    <cellStyle name="ColLevel_4" xfId="10"/>
    <cellStyle name="ColLevel_5" xfId="12"/>
    <cellStyle name="%" xfId="15"/>
    <cellStyle name="?_x001D_?'&amp;Oy—&amp;Hy_x000B__x0008_?_x0005_v_x0006__x000F__x0001__x0001_" xfId="16"/>
    <cellStyle name="_Currency" xfId="17"/>
    <cellStyle name="_Currency_ Express total " xfId="18"/>
    <cellStyle name="_Currency_CAPEX " xfId="19"/>
    <cellStyle name="_Currency_Copy of Express-and-Mail-businesses_Quarterly-historic-results-(2009-2010)_tcm177-568491" xfId="20"/>
    <cellStyle name="_Currency_Copy of Express-and-Mail-businesses_Quarterly-historic-results-(2009-2010)_tcm177-568491_Press release tables March 2013" xfId="21"/>
    <cellStyle name="_Currency_Copy of Express-and-Mail-businesses_Quarterly-historic-results-(2009-2010)_tcm177-568491_Yearend table 2012 TNT Express" xfId="22"/>
    <cellStyle name="_Currency_EBIT BU 290601_ Express total " xfId="23"/>
    <cellStyle name="_Currency_EBIT BU 290601_CAPEX " xfId="24"/>
    <cellStyle name="_Currency_EBIT BU 290601_Express CAPEX " xfId="25"/>
    <cellStyle name="_Currency_EBIT BU 290601_F3 " xfId="26"/>
    <cellStyle name="_Currency_EBIT BU 290601_productivity Express total " xfId="27"/>
    <cellStyle name="_Currency_Express CAPEX " xfId="28"/>
    <cellStyle name="_Currency_F3 " xfId="29"/>
    <cellStyle name="_Currency_Key figures " xfId="30"/>
    <cellStyle name="_Currency_Key figures _AR2014 Master Tables_Ch1_Ch2" xfId="31"/>
    <cellStyle name="_Currency_Key figures _Press release tables March 2013" xfId="32"/>
    <cellStyle name="_Currency_Key figures _Sheet2" xfId="33"/>
    <cellStyle name="_Currency_Key figures _Yearend table 2012 TNT Express" xfId="34"/>
    <cellStyle name="_Currency_Press release tables 2009" xfId="35"/>
    <cellStyle name="_Currency_Press release tables 2009_Press release tables 2010 v1" xfId="36"/>
    <cellStyle name="_Currency_Press release tables 2009_Press release tables March 2013" xfId="37"/>
    <cellStyle name="_Currency_Press release tables 2009_Yearend table 2012 TNT Express" xfId="38"/>
    <cellStyle name="_Currency_Press release tables 2010" xfId="39"/>
    <cellStyle name="_Currency_Press release tables 2010 v1" xfId="40"/>
    <cellStyle name="_Currency_Press release tables 2010_Press release tables March 2013" xfId="41"/>
    <cellStyle name="_Currency_Press release tables 2010_Yearend table 2012 TNT Express" xfId="42"/>
    <cellStyle name="_Currency_productivity Express total " xfId="43"/>
    <cellStyle name="_Currency_Recon" xfId="44"/>
    <cellStyle name="_Currency_SB report overall" xfId="45"/>
    <cellStyle name="_Currency_vision 2015" xfId="46"/>
    <cellStyle name="_Multiple" xfId="47"/>
    <cellStyle name="_Multiple_ Express total " xfId="48"/>
    <cellStyle name="_Multiple_CAPEX " xfId="49"/>
    <cellStyle name="_Multiple_EBIT BU 290601_ Express total " xfId="50"/>
    <cellStyle name="_Multiple_EBIT BU 290601_CAPEX " xfId="51"/>
    <cellStyle name="_Multiple_EBIT BU 290601_Express CAPEX " xfId="52"/>
    <cellStyle name="_Multiple_EBIT BU 290601_F3 " xfId="53"/>
    <cellStyle name="_Multiple_EBIT BU 290601_productivity Express total " xfId="54"/>
    <cellStyle name="_Multiple_Express CAPEX " xfId="55"/>
    <cellStyle name="_Multiple_F3 " xfId="56"/>
    <cellStyle name="_Multiple_productivity Express total " xfId="57"/>
    <cellStyle name="_MultipleSpace_ Express total " xfId="58"/>
    <cellStyle name="_MultipleSpace_CAPEX " xfId="59"/>
    <cellStyle name="_MultipleSpace_EBIT BU 290601_ Express total " xfId="60"/>
    <cellStyle name="_MultipleSpace_EBIT BU 290601_CAPEX " xfId="61"/>
    <cellStyle name="_MultipleSpace_EBIT BU 290601_Express CAPEX " xfId="62"/>
    <cellStyle name="_MultipleSpace_EBIT BU 290601_F3 " xfId="63"/>
    <cellStyle name="_MultipleSpace_EBIT BU 290601_productivity Express total " xfId="64"/>
    <cellStyle name="_MultipleSpace_Express CAPEX " xfId="65"/>
    <cellStyle name="_MultipleSpace_F3 " xfId="66"/>
    <cellStyle name="_MultipleSpace_productivity Express total " xfId="67"/>
    <cellStyle name="_Percent_ Express total " xfId="68"/>
    <cellStyle name="_Percent_CAPEX " xfId="69"/>
    <cellStyle name="_Percent_EBIT BU 290601_ Express total " xfId="70"/>
    <cellStyle name="_Percent_EBIT BU 290601_CAPEX " xfId="71"/>
    <cellStyle name="_Percent_EBIT BU 290601_Express CAPEX " xfId="72"/>
    <cellStyle name="_Percent_EBIT BU 290601_F3 " xfId="73"/>
    <cellStyle name="_Percent_EBIT BU 290601_productivity Express total " xfId="74"/>
    <cellStyle name="_Percent_Express CAPEX " xfId="75"/>
    <cellStyle name="_Percent_F3 " xfId="76"/>
    <cellStyle name="_Percent_productivity Express total " xfId="77"/>
    <cellStyle name="_PercentSpace_ Express total " xfId="78"/>
    <cellStyle name="_PercentSpace_CAPEX " xfId="79"/>
    <cellStyle name="_PercentSpace_Express CAPEX " xfId="80"/>
    <cellStyle name="_PercentSpace_F3 " xfId="81"/>
    <cellStyle name="_PercentSpace_productivity Express total " xfId="82"/>
    <cellStyle name="_Sheet2" xfId="83"/>
    <cellStyle name="20% - Accent1" xfId="84"/>
    <cellStyle name="20% - Accent2" xfId="85"/>
    <cellStyle name="20% - Accent3" xfId="86"/>
    <cellStyle name="20% - Accent4" xfId="87"/>
    <cellStyle name="20% - Accent5" xfId="88"/>
    <cellStyle name="20% - Accent6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Actual data" xfId="108"/>
    <cellStyle name="Actual year" xfId="109"/>
    <cellStyle name="Actuals Cells" xfId="110"/>
    <cellStyle name="Bad" xfId="111"/>
    <cellStyle name="Blank" xfId="112"/>
    <cellStyle name="Calc Cells" xfId="113"/>
    <cellStyle name="Calculation" xfId="114"/>
    <cellStyle name="Check Cell" xfId="115"/>
    <cellStyle name="ColumnHeading" xfId="116"/>
    <cellStyle name="Comma" xfId="117"/>
    <cellStyle name="Comma [0]" xfId="118"/>
    <cellStyle name="Comma_Press release tables 2010" xfId="119"/>
    <cellStyle name="Company name" xfId="120"/>
    <cellStyle name="Currency" xfId="121"/>
    <cellStyle name="Currency [0]" xfId="122"/>
    <cellStyle name="Dezimal [0]_admin" xfId="123"/>
    <cellStyle name="Dezimal_admin" xfId="124"/>
    <cellStyle name="Dollar" xfId="125"/>
    <cellStyle name="Euro" xfId="126"/>
    <cellStyle name="Explanatory Text" xfId="127"/>
    <cellStyle name="External File Cells" xfId="128"/>
    <cellStyle name="Followed Hyperlink" xfId="129"/>
    <cellStyle name="Forecast Cells" xfId="130"/>
    <cellStyle name="G1_1999 figures" xfId="131"/>
    <cellStyle name="Good" xfId="132"/>
    <cellStyle name="H_1998_col_head" xfId="133"/>
    <cellStyle name="H_1998_col_head_1_11_05_CHO analysis consolidated China TW4" xfId="134"/>
    <cellStyle name="H_1998_col_head_China final B05" xfId="135"/>
    <cellStyle name="H_1998_col_head_China final B05_18_10_05_CHO analysis consolidated China TW2" xfId="136"/>
    <cellStyle name="H_1998_col_head_China final B05_28_10_05_CHO analysis consolidated China TW2" xfId="137"/>
    <cellStyle name="H_1998_col_head_China final B05_F051028 China corporate" xfId="138"/>
    <cellStyle name="H_1999_col_head" xfId="139"/>
    <cellStyle name="H_1999_col_head_CAPEX " xfId="140"/>
    <cellStyle name="H_1999_col_head_Express CAPEX " xfId="141"/>
    <cellStyle name="H_1999_col_head_Q-tables Express v2 2006" xfId="142"/>
    <cellStyle name="H1_1998 figures" xfId="143"/>
    <cellStyle name="Heading 1" xfId="144"/>
    <cellStyle name="Heading 2" xfId="145"/>
    <cellStyle name="Heading 3" xfId="146"/>
    <cellStyle name="Heading 4" xfId="147"/>
    <cellStyle name="Heading1" xfId="148"/>
    <cellStyle name="Hyperlink" xfId="149"/>
    <cellStyle name="Input" xfId="150"/>
    <cellStyle name="Input Cells" xfId="151"/>
    <cellStyle name="Komma [0]_Berekeningswijze" xfId="152"/>
    <cellStyle name="Komma_Additional information I" xfId="153"/>
    <cellStyle name="Linked Cell" xfId="154"/>
    <cellStyle name="Mainhead" xfId="155"/>
    <cellStyle name="Migliaia (0)_Yield Italy" xfId="156"/>
    <cellStyle name="Migliaia_Yield Italy" xfId="157"/>
    <cellStyle name="Milliers_Pipeline BU 2003" xfId="158"/>
    <cellStyle name="Neutral" xfId="159"/>
    <cellStyle name="Normal - Opmaakprofiel3" xfId="160"/>
    <cellStyle name="Normal - Opmaakprofiel4" xfId="161"/>
    <cellStyle name="Normal Cells" xfId="162"/>
    <cellStyle name="Normal_Press release tables 2010" xfId="163"/>
    <cellStyle name="Normal_Yearend table 2010 v3" xfId="164"/>
    <cellStyle name="Normale_Input Forecast Combination Cashflow1" xfId="165"/>
    <cellStyle name="Note" xfId="166"/>
    <cellStyle name="Output" xfId="167"/>
    <cellStyle name="Page header" xfId="168"/>
    <cellStyle name="Percent" xfId="169"/>
    <cellStyle name="PillarData" xfId="170"/>
    <cellStyle name="Price" xfId="171"/>
    <cellStyle name="Reuters Cells" xfId="172"/>
    <cellStyle name="ShadedCells_Database" xfId="173"/>
    <cellStyle name="Standaard_A" xfId="174"/>
    <cellStyle name="Standard_#TNT JahresKalender" xfId="175"/>
    <cellStyle name="Style 1" xfId="176"/>
    <cellStyle name="Style D green" xfId="177"/>
    <cellStyle name="Style E" xfId="178"/>
    <cellStyle name="Style H" xfId="179"/>
    <cellStyle name="Sub total" xfId="180"/>
    <cellStyle name="Table end" xfId="181"/>
    <cellStyle name="Table head" xfId="182"/>
    <cellStyle name="table text bold" xfId="183"/>
    <cellStyle name="table text bold green" xfId="184"/>
    <cellStyle name="table text bold_1_11_05_CHO analysis consolidated China TW4" xfId="185"/>
    <cellStyle name="table text light" xfId="186"/>
    <cellStyle name="Title" xfId="187"/>
    <cellStyle name="Total" xfId="188"/>
    <cellStyle name="Valuta [0]_Berekeningswijze" xfId="189"/>
    <cellStyle name="Valuta_Additional information I" xfId="190"/>
    <cellStyle name="Währung [0]_admin" xfId="191"/>
    <cellStyle name="Währung_admin" xfId="192"/>
    <cellStyle name="Warning Text" xfId="193"/>
    <cellStyle name="Year" xfId="194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border>
        <top>
          <color indexed="63"/>
        </top>
        <bottom style="thin"/>
      </border>
    </dxf>
    <dxf>
      <font>
        <b/>
        <i val="0"/>
      </font>
      <border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border>
        <top>
          <color indexed="63"/>
        </top>
        <bottom style="thin"/>
      </border>
    </dxf>
    <dxf>
      <font>
        <b/>
        <i val="0"/>
      </font>
      <border>
        <top style="thin"/>
        <bottom style="thin"/>
      </border>
    </dxf>
    <dxf>
      <font>
        <color indexed="9"/>
      </font>
    </dxf>
    <dxf>
      <font>
        <b/>
        <i val="0"/>
      </font>
      <border>
        <top style="thin"/>
        <bottom style="thin">
          <color rgb="FF000000"/>
        </bottom>
      </border>
    </dxf>
    <dxf>
      <border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Control\Budget%202005%20-%20Jan\Budgetbook\Net%20income%20waterfal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859FAR\LOCALS~1\Temp\notesDFA52D\Business%20Control\Actual%202006\Annual%20Report\4.%20%20Data%20collection%20sheets%20(Henk)\Drafts\Business%20Control\Actual%202005\Annual%20report%202005\4.%20%20Data%20collection%20sheets%20(Henk)\TPG%20Overvi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ahes184\d$\Business%20Control\Budget%202005%20-%20Jan\Budgetbook\Net%20income%20waterfa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ghow18data\group-finance\Business%20Control\Actual%202000\Q3%202000\Express\Q3%20tables%20express%2027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ghow18data\BusCtrl$\Actual%202000\Q1%202000\Tables%20Q1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ghow18data\group-finance\Actual%202000\Q1%202000\Tables%20Q1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ghow18data\group-finance\Management%20Accounting\PERSONAL\CLEMENT\month%20end%20sheets%20and%20comments\March\February\tpg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Control\Actual%202009\Annual%20Report%202009\Data%20collection%20sheets%20(HvL)\Chapter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Control\Actual%202006\Annual%20Report\4.%20%20Data%20collection%20sheets%20(Henk)\Drafts\Business%20Control\Actual%202005\Annual%20report%202005\4.%20%20Data%20collection%20sheets%20(Henk)\TPG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nancial%20Accounting\FA2000\TPG\12_Dec%2000\Tables%20yearend\Tabellen2000EUROntb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Control\Actual%202010\Annual%20report%202010\Data%20collectionsheets%20(HvL)\Chapter%200%20Glance%20v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859FAR\LOCALS~1\Temp\notesDFA52D\Business%20Control\Actual%202009\Annual%20Report%202009\Data%20collection%20sheets%20(HvL)\Chapte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 Income Waterfall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PG Overview"/>
      <sheetName val="Group"/>
      <sheetName val="Logistics"/>
      <sheetName val="Shareholders"/>
      <sheetName val="Summary FS"/>
      <sheetName val="Expres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t Income Waterf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 from Corp"/>
      <sheetName val="Express Sheet"/>
      <sheetName val="Acqn effect"/>
      <sheetName val="Jet Service"/>
      <sheetName val="Prior Year"/>
    </sheetNames>
    <sheetDataSet>
      <sheetData sheetId="4">
        <row r="1">
          <cell r="A1">
            <v>2.20371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-2000vsQ1-1999"/>
      <sheetName val="Income Statement"/>
      <sheetName val="Rev in %"/>
      <sheetName val="Quality graphs mail"/>
      <sheetName val="Mail Division"/>
      <sheetName val="Express Division"/>
      <sheetName val="Logistics Division"/>
      <sheetName val="Operating expenses"/>
      <sheetName val="Goodwill, non-rec."/>
      <sheetName val="withdrawals"/>
      <sheetName val="cash flow statement"/>
      <sheetName val="Capital expenditures"/>
      <sheetName val="balance sheet"/>
      <sheetName val=" prelimanery BS"/>
      <sheetName val="Ratios"/>
      <sheetName val="Employees"/>
      <sheetName val="Dilution"/>
      <sheetName val="Goodwill_ non_rec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-2000vsQ1-1999"/>
      <sheetName val="Income Statement"/>
      <sheetName val="Rev in %"/>
      <sheetName val="Quality graphs mail"/>
      <sheetName val="Mail Division"/>
      <sheetName val="Express Division"/>
      <sheetName val="Logistics Division"/>
      <sheetName val="Operating expenses"/>
      <sheetName val="Goodwill, non-rec."/>
      <sheetName val="withdrawals"/>
      <sheetName val="cash flow statement"/>
      <sheetName val="Capital expenditures"/>
      <sheetName val="balance sheet"/>
      <sheetName val=" prelimanery BS"/>
      <sheetName val="Ratios"/>
      <sheetName val="Employees"/>
      <sheetName val="Dilution"/>
      <sheetName val="Rev in _"/>
      <sheetName val="Goodwill_ non_rec_"/>
      <sheetName val="_prelimanery BS"/>
    </sheetNames>
    <sheetDataSet>
      <sheetData sheetId="1">
        <row r="2">
          <cell r="A2" t="str">
            <v>Income Statement Overview TNT Post Group (€ m)</v>
          </cell>
        </row>
        <row r="3">
          <cell r="B3" t="str">
            <v>Q1</v>
          </cell>
          <cell r="C3" t="str">
            <v>Q1</v>
          </cell>
          <cell r="D3" t="str">
            <v>var.</v>
          </cell>
          <cell r="E3" t="str">
            <v>LE</v>
          </cell>
          <cell r="F3" t="str">
            <v>Budget</v>
          </cell>
          <cell r="G3" t="str">
            <v>Full </v>
          </cell>
          <cell r="H3" t="str">
            <v>LE / 99</v>
          </cell>
        </row>
        <row r="4">
          <cell r="A4" t="str">
            <v>Description</v>
          </cell>
          <cell r="B4">
            <v>2000</v>
          </cell>
          <cell r="C4">
            <v>1999</v>
          </cell>
          <cell r="D4" t="str">
            <v>%</v>
          </cell>
          <cell r="E4">
            <v>2000</v>
          </cell>
          <cell r="F4">
            <v>2000</v>
          </cell>
          <cell r="G4">
            <v>1999</v>
          </cell>
          <cell r="H4" t="str">
            <v>%</v>
          </cell>
        </row>
        <row r="5">
          <cell r="A5" t="str">
            <v>Segmentation of revenues:</v>
          </cell>
          <cell r="B5" t="str">
            <v>Q1</v>
          </cell>
          <cell r="C5" t="str">
            <v>Q1</v>
          </cell>
          <cell r="D5" t="str">
            <v>LE</v>
          </cell>
          <cell r="E5" t="str">
            <v>Budget</v>
          </cell>
          <cell r="F5" t="str">
            <v>Full</v>
          </cell>
        </row>
        <row r="6">
          <cell r="A6" t="str">
            <v> Domestic Mail</v>
          </cell>
          <cell r="B6">
            <v>430.9945500996048</v>
          </cell>
          <cell r="C6">
            <v>406.77902264817055</v>
          </cell>
          <cell r="D6">
            <v>5.949993173981497</v>
          </cell>
          <cell r="E6">
            <v>1692.1</v>
          </cell>
          <cell r="F6">
            <v>1690</v>
          </cell>
          <cell r="G6">
            <v>1699</v>
          </cell>
          <cell r="H6">
            <v>-0.4061212477928246</v>
          </cell>
        </row>
        <row r="7">
          <cell r="A7" t="str">
            <v> Direct Mail</v>
          </cell>
          <cell r="B7">
            <v>279.11612689509957</v>
          </cell>
          <cell r="C7">
            <v>260.49987210023096</v>
          </cell>
          <cell r="D7">
            <v>7.250000016331919</v>
          </cell>
          <cell r="E7">
            <v>1105.4</v>
          </cell>
          <cell r="F7">
            <v>1111</v>
          </cell>
          <cell r="G7">
            <v>1050</v>
          </cell>
          <cell r="H7">
            <v>5.276190476190485</v>
          </cell>
        </row>
        <row r="8">
          <cell r="A8" t="str">
            <v> International Mail</v>
          </cell>
          <cell r="B8">
            <v>166.20925620884782</v>
          </cell>
          <cell r="C8">
            <v>158.68648778650547</v>
          </cell>
          <cell r="D8">
            <v>4.4400003861835655</v>
          </cell>
          <cell r="E8">
            <v>647.1</v>
          </cell>
          <cell r="F8">
            <v>641</v>
          </cell>
          <cell r="G8">
            <v>660</v>
          </cell>
          <cell r="H8">
            <v>-1.9545454545454513</v>
          </cell>
        </row>
        <row r="9">
          <cell r="A9" t="str">
            <v> Postoffices and other</v>
          </cell>
          <cell r="B9">
            <v>52.67889150568813</v>
          </cell>
          <cell r="C9">
            <v>68.23447731325808</v>
          </cell>
          <cell r="D9">
            <v>-22.100000093184097</v>
          </cell>
          <cell r="E9">
            <v>257.7</v>
          </cell>
          <cell r="F9">
            <v>254</v>
          </cell>
          <cell r="G9">
            <v>242</v>
          </cell>
          <cell r="H9">
            <v>6.48760330578512</v>
          </cell>
        </row>
        <row r="10">
          <cell r="A10" t="str">
            <v>Mail</v>
          </cell>
          <cell r="B10">
            <v>928.9988247092404</v>
          </cell>
          <cell r="C10">
            <v>894.199859848165</v>
          </cell>
          <cell r="D10">
            <v>3.89163166129149</v>
          </cell>
          <cell r="E10">
            <v>3702.2999999999997</v>
          </cell>
          <cell r="F10">
            <v>3696</v>
          </cell>
          <cell r="G10">
            <v>3651</v>
          </cell>
          <cell r="H10">
            <v>1.40509449465899</v>
          </cell>
        </row>
        <row r="12">
          <cell r="A12" t="str">
            <v> Express Europe</v>
          </cell>
          <cell r="B12">
            <v>792.7168275317533</v>
          </cell>
          <cell r="C12">
            <v>601.0259530518989</v>
          </cell>
          <cell r="D12">
            <v>31.9</v>
          </cell>
          <cell r="E12">
            <v>3225</v>
          </cell>
          <cell r="F12">
            <v>3071</v>
          </cell>
          <cell r="G12">
            <v>2826</v>
          </cell>
          <cell r="H12">
            <v>14.118895966029724</v>
          </cell>
        </row>
        <row r="13">
          <cell r="A13" t="str">
            <v> Express ROW</v>
          </cell>
          <cell r="B13">
            <v>195.49532379487317</v>
          </cell>
          <cell r="C13">
            <v>138.723334740052</v>
          </cell>
          <cell r="D13">
            <v>40.5</v>
          </cell>
          <cell r="E13">
            <v>861.3</v>
          </cell>
          <cell r="F13">
            <v>790</v>
          </cell>
          <cell r="G13">
            <v>712</v>
          </cell>
          <cell r="H13">
            <v>20.9691011235955</v>
          </cell>
        </row>
        <row r="14">
          <cell r="A14" t="str">
            <v>Express</v>
          </cell>
          <cell r="B14">
            <v>988.2121513266266</v>
          </cell>
          <cell r="C14">
            <v>739.7492877919509</v>
          </cell>
          <cell r="D14">
            <v>33.5</v>
          </cell>
          <cell r="E14">
            <v>4086.3</v>
          </cell>
          <cell r="F14">
            <v>3861</v>
          </cell>
          <cell r="G14">
            <v>3538</v>
          </cell>
          <cell r="H14">
            <v>15.497456189937822</v>
          </cell>
        </row>
        <row r="15">
          <cell r="A15" t="str">
            <v>Earnings from operations</v>
          </cell>
        </row>
        <row r="16">
          <cell r="A16" t="str">
            <v>Logistics</v>
          </cell>
          <cell r="B16">
            <v>426.79526797990655</v>
          </cell>
          <cell r="C16">
            <v>291.6390995185392</v>
          </cell>
          <cell r="D16">
            <v>46.3</v>
          </cell>
          <cell r="E16">
            <v>1768</v>
          </cell>
          <cell r="F16">
            <v>1736</v>
          </cell>
          <cell r="G16">
            <v>1522</v>
          </cell>
          <cell r="H16">
            <v>16.16294349540079</v>
          </cell>
        </row>
        <row r="17">
          <cell r="A17" t="str">
            <v>Division</v>
          </cell>
          <cell r="B17">
            <v>2000</v>
          </cell>
          <cell r="C17">
            <v>1999</v>
          </cell>
          <cell r="D17">
            <v>2000</v>
          </cell>
          <cell r="E17">
            <v>2000</v>
          </cell>
          <cell r="F17">
            <v>1999</v>
          </cell>
        </row>
        <row r="18">
          <cell r="A18" t="str">
            <v>Intercompany sales</v>
          </cell>
          <cell r="B18">
            <v>-32.334885261672355</v>
          </cell>
          <cell r="C18">
            <v>-37.841317596235434</v>
          </cell>
          <cell r="E18">
            <v>-131.2</v>
          </cell>
          <cell r="F18">
            <v>-129.3</v>
          </cell>
          <cell r="G18">
            <v>-175</v>
          </cell>
        </row>
        <row r="19">
          <cell r="A19" t="str">
            <v>Mail</v>
          </cell>
          <cell r="B19">
            <v>0.807853766553903</v>
          </cell>
          <cell r="C19">
            <v>0.8807489007940896</v>
          </cell>
          <cell r="D19">
            <v>0.7309764628036677</v>
          </cell>
          <cell r="E19">
            <v>0.7377158034528553</v>
          </cell>
          <cell r="F19">
            <v>0.7576687116564417</v>
          </cell>
        </row>
        <row r="20">
          <cell r="A20" t="str">
            <v>Total operating revenues</v>
          </cell>
          <cell r="B20">
            <v>2312.385930998181</v>
          </cell>
          <cell r="C20">
            <v>1888.39162140209</v>
          </cell>
          <cell r="D20">
            <v>22.45266843967906</v>
          </cell>
          <cell r="E20">
            <v>9425.4</v>
          </cell>
          <cell r="F20">
            <v>9163.7</v>
          </cell>
          <cell r="G20">
            <v>8536</v>
          </cell>
          <cell r="H20">
            <v>10.41940018744142</v>
          </cell>
        </row>
        <row r="21">
          <cell r="A21" t="str">
            <v>Logistics</v>
          </cell>
          <cell r="B21">
            <v>0.07310767192250148</v>
          </cell>
          <cell r="C21">
            <v>0.07663004494539478</v>
          </cell>
          <cell r="D21">
            <v>0.09149993232819738</v>
          </cell>
          <cell r="E21">
            <v>0.0903054448871182</v>
          </cell>
          <cell r="F21">
            <v>0.08793456032719836</v>
          </cell>
        </row>
        <row r="22">
          <cell r="A22" t="str">
            <v>Total operating expenses</v>
          </cell>
          <cell r="B22">
            <v>2082.2</v>
          </cell>
          <cell r="C22">
            <v>1669.8</v>
          </cell>
          <cell r="D22">
            <v>24.69756857108635</v>
          </cell>
          <cell r="E22">
            <v>8367.49999</v>
          </cell>
          <cell r="F22">
            <v>8109.500000000001</v>
          </cell>
          <cell r="G22">
            <v>7558</v>
          </cell>
          <cell r="H22">
            <v>10.710505292405402</v>
          </cell>
        </row>
        <row r="23">
          <cell r="A23" t="str">
            <v>Total</v>
          </cell>
          <cell r="B23">
            <v>1</v>
          </cell>
          <cell r="C23">
            <v>0.99987</v>
          </cell>
          <cell r="D23">
            <v>0.9999979000000001</v>
          </cell>
          <cell r="E23">
            <v>1</v>
          </cell>
          <cell r="F23">
            <v>1</v>
          </cell>
        </row>
        <row r="24">
          <cell r="A24" t="str">
            <v>Earnings from operations: 1) </v>
          </cell>
        </row>
        <row r="25">
          <cell r="A25" t="str">
            <v> Mail</v>
          </cell>
          <cell r="B25">
            <v>197.81141801779725</v>
          </cell>
          <cell r="C25">
            <v>192.12782081126826</v>
          </cell>
          <cell r="D25">
            <v>2.9582374809279286</v>
          </cell>
          <cell r="E25">
            <v>773.3</v>
          </cell>
          <cell r="F25">
            <v>777.7</v>
          </cell>
          <cell r="G25">
            <v>741</v>
          </cell>
          <cell r="H25">
            <v>4.358974358974352</v>
          </cell>
        </row>
        <row r="26">
          <cell r="A26" t="str">
            <v> Express</v>
          </cell>
          <cell r="B26">
            <v>29.14783297257807</v>
          </cell>
          <cell r="C26">
            <v>9.297417536790228</v>
          </cell>
          <cell r="D26">
            <v>214.7</v>
          </cell>
          <cell r="E26">
            <v>187.8</v>
          </cell>
          <cell r="F26">
            <v>181.3</v>
          </cell>
          <cell r="G26">
            <v>151</v>
          </cell>
          <cell r="H26">
            <v>24.370860927152325</v>
          </cell>
        </row>
        <row r="27">
          <cell r="A27" t="str">
            <v> Logistics</v>
          </cell>
          <cell r="B27">
            <v>17.90117574453989</v>
          </cell>
          <cell r="C27">
            <v>16.716187247868366</v>
          </cell>
          <cell r="D27">
            <v>7.2</v>
          </cell>
          <cell r="E27">
            <v>96.8</v>
          </cell>
          <cell r="F27">
            <v>95.2</v>
          </cell>
          <cell r="G27">
            <v>86</v>
          </cell>
          <cell r="H27">
            <v>12.558139534883717</v>
          </cell>
        </row>
        <row r="28">
          <cell r="A28" t="str">
            <v>Total earnings from operations</v>
          </cell>
          <cell r="B28">
            <v>244.76042673491523</v>
          </cell>
          <cell r="C28">
            <v>218.14142559592685</v>
          </cell>
          <cell r="D28">
            <v>12.35063462855329</v>
          </cell>
          <cell r="E28">
            <v>1057.8999999999999</v>
          </cell>
          <cell r="F28">
            <v>1054.2</v>
          </cell>
          <cell r="G28">
            <v>978</v>
          </cell>
          <cell r="H28">
            <v>8.169734151329228</v>
          </cell>
        </row>
        <row r="30">
          <cell r="A30" t="str">
            <v>Amortisation of goodwill</v>
          </cell>
          <cell r="B30">
            <v>21</v>
          </cell>
          <cell r="C30">
            <v>18</v>
          </cell>
          <cell r="D30">
            <v>16.7</v>
          </cell>
          <cell r="E30">
            <v>86.15</v>
          </cell>
          <cell r="F30">
            <v>86.2</v>
          </cell>
          <cell r="G30">
            <v>68</v>
          </cell>
          <cell r="H30">
            <v>26.691176470588246</v>
          </cell>
        </row>
        <row r="31">
          <cell r="A31" t="str">
            <v>Non-recurring costs</v>
          </cell>
          <cell r="B31">
            <v>0</v>
          </cell>
          <cell r="C31">
            <v>3</v>
          </cell>
          <cell r="D31">
            <v>0.045958446516408485</v>
          </cell>
          <cell r="E31">
            <v>154.25</v>
          </cell>
          <cell r="F31">
            <v>154.3</v>
          </cell>
          <cell r="G31">
            <v>176</v>
          </cell>
          <cell r="H31">
            <v>-12.357954545454545</v>
          </cell>
        </row>
        <row r="32">
          <cell r="A32" t="str">
            <v>Logistics</v>
          </cell>
          <cell r="B32">
            <v>0.041943238567918414</v>
          </cell>
          <cell r="C32">
            <v>0.05731805946275642</v>
          </cell>
          <cell r="D32">
            <v>0.05475113122171946</v>
          </cell>
          <cell r="E32">
            <v>0.054838709677419356</v>
          </cell>
          <cell r="F32">
            <v>0.056504599211563734</v>
          </cell>
        </row>
        <row r="33">
          <cell r="A33" t="str">
            <v>Total operating income</v>
          </cell>
          <cell r="B33">
            <v>223.76042673491523</v>
          </cell>
          <cell r="C33">
            <v>197.14142559592685</v>
          </cell>
          <cell r="D33">
            <v>13.651489930020247</v>
          </cell>
          <cell r="E33">
            <v>817.4999999999999</v>
          </cell>
          <cell r="F33">
            <v>813.7</v>
          </cell>
          <cell r="G33">
            <v>734</v>
          </cell>
          <cell r="H33">
            <v>11.376021798365107</v>
          </cell>
        </row>
        <row r="34">
          <cell r="A34" t="str">
            <v>Total</v>
          </cell>
          <cell r="B34">
            <v>0.10446236112213508</v>
          </cell>
          <cell r="C34">
            <v>0.11328560294123644</v>
          </cell>
          <cell r="D34">
            <v>0.11069836552748884</v>
          </cell>
          <cell r="E34">
            <v>0.11344022382438396</v>
          </cell>
          <cell r="F34">
            <v>0.1122718402020434</v>
          </cell>
        </row>
        <row r="35">
          <cell r="A35" t="str">
            <v>Financial income and expenses</v>
          </cell>
          <cell r="B35">
            <v>-15</v>
          </cell>
          <cell r="C35">
            <v>-8</v>
          </cell>
          <cell r="E35">
            <v>-65.05</v>
          </cell>
          <cell r="F35">
            <v>-62.6</v>
          </cell>
          <cell r="G35">
            <v>-47</v>
          </cell>
          <cell r="H35">
            <v>38.40425531914893</v>
          </cell>
        </row>
        <row r="36">
          <cell r="A36" t="str">
            <v>Results from affiliates</v>
          </cell>
          <cell r="B36">
            <v>-1</v>
          </cell>
          <cell r="C36">
            <v>-1</v>
          </cell>
          <cell r="E36">
            <v>-1</v>
          </cell>
          <cell r="F36">
            <v>-0.9</v>
          </cell>
          <cell r="G36">
            <v>-1</v>
          </cell>
          <cell r="H36">
            <v>0</v>
          </cell>
        </row>
        <row r="37">
          <cell r="A37" t="str">
            <v>Income taxes</v>
          </cell>
          <cell r="B37">
            <v>-79</v>
          </cell>
          <cell r="C37">
            <v>-73</v>
          </cell>
          <cell r="E37">
            <v>-289</v>
          </cell>
          <cell r="F37">
            <v>-289.1</v>
          </cell>
          <cell r="G37">
            <v>-264</v>
          </cell>
          <cell r="H37">
            <v>9.469696969696969</v>
          </cell>
        </row>
        <row r="38">
          <cell r="A38" t="str">
            <v>  Effective tax rate</v>
          </cell>
          <cell r="B38">
            <v>0.381</v>
          </cell>
          <cell r="C38">
            <v>0.38595458276789074</v>
          </cell>
          <cell r="E38">
            <v>0.3844786763240083</v>
          </cell>
          <cell r="F38">
            <v>0.3849021435228332</v>
          </cell>
          <cell r="G38">
            <v>0.38427947598253276</v>
          </cell>
        </row>
        <row r="39">
          <cell r="A39" t="str">
            <v>Minority Interests</v>
          </cell>
          <cell r="B39">
            <v>-1</v>
          </cell>
          <cell r="C39">
            <v>0</v>
          </cell>
          <cell r="E39">
            <v>-0.5</v>
          </cell>
          <cell r="F39">
            <v>0.5</v>
          </cell>
          <cell r="G39">
            <v>-3</v>
          </cell>
          <cell r="H39">
            <v>-83.33333333333334</v>
          </cell>
        </row>
        <row r="41">
          <cell r="A41" t="str">
            <v>Net income</v>
          </cell>
          <cell r="B41">
            <v>127.76042673491523</v>
          </cell>
          <cell r="C41">
            <v>115.14142559592685</v>
          </cell>
          <cell r="D41">
            <v>11.3</v>
          </cell>
          <cell r="E41">
            <v>461.94999999999993</v>
          </cell>
          <cell r="F41">
            <v>461.6</v>
          </cell>
          <cell r="G41">
            <v>419</v>
          </cell>
          <cell r="H41">
            <v>10.250596658711201</v>
          </cell>
        </row>
        <row r="42">
          <cell r="A42" t="str">
            <v>Net EPS 2) in €</v>
          </cell>
          <cell r="B42">
            <v>0.3310929451096322</v>
          </cell>
          <cell r="C42">
            <v>0.2878120411160059</v>
          </cell>
          <cell r="F42">
            <v>1.3413048038598698</v>
          </cell>
          <cell r="G42">
            <v>0.8579819593035453</v>
          </cell>
        </row>
        <row r="43">
          <cell r="A43" t="str">
            <v>EPS 3) in €</v>
          </cell>
          <cell r="B43">
            <v>0.2680101253092411</v>
          </cell>
          <cell r="C43">
            <v>0.24153854750561538</v>
          </cell>
          <cell r="F43">
            <v>0.9683238934340257</v>
          </cell>
          <cell r="G43">
            <v>0.8789595133207468</v>
          </cell>
        </row>
        <row r="44">
          <cell r="A44" t="str">
            <v>Shareprice in € </v>
          </cell>
          <cell r="B44">
            <v>23.47</v>
          </cell>
          <cell r="C44">
            <v>26.65</v>
          </cell>
          <cell r="F44" t="str">
            <v>n.a.</v>
          </cell>
          <cell r="G44">
            <v>28.45</v>
          </cell>
        </row>
        <row r="45">
          <cell r="A45" t="str">
            <v>1) excluding amortisation of goodwill and non-recurring costs</v>
          </cell>
        </row>
        <row r="46">
          <cell r="A46" t="str">
            <v>2) Net cash from operating activities excluding changes in working capital</v>
          </cell>
        </row>
        <row r="47">
          <cell r="A47" t="str">
            <v>3) Net income per share</v>
          </cell>
        </row>
      </sheetData>
      <sheetData sheetId="2">
        <row r="4">
          <cell r="A4" t="str">
            <v>Operating revenues</v>
          </cell>
          <cell r="B4">
            <v>2000</v>
          </cell>
          <cell r="C4">
            <v>1999</v>
          </cell>
          <cell r="D4" t="str">
            <v>%</v>
          </cell>
          <cell r="E4" t="str">
            <v>%</v>
          </cell>
          <cell r="F4" t="str">
            <v>effect %</v>
          </cell>
        </row>
        <row r="5">
          <cell r="A5" t="str">
            <v>Domestic Mail</v>
          </cell>
          <cell r="B5" t="str">
            <v>Q1</v>
          </cell>
          <cell r="C5" t="str">
            <v>Q1</v>
          </cell>
          <cell r="D5" t="str">
            <v>LE</v>
          </cell>
          <cell r="E5" t="str">
            <v>Budget</v>
          </cell>
          <cell r="F5" t="str">
            <v>Full</v>
          </cell>
        </row>
        <row r="6">
          <cell r="A6" t="str">
            <v>Division</v>
          </cell>
          <cell r="B6">
            <v>2000</v>
          </cell>
          <cell r="C6">
            <v>1999</v>
          </cell>
          <cell r="D6">
            <v>2000</v>
          </cell>
          <cell r="E6">
            <v>2000</v>
          </cell>
          <cell r="F6">
            <v>1999</v>
          </cell>
        </row>
        <row r="7">
          <cell r="A7" t="str">
            <v>International Mail</v>
          </cell>
          <cell r="B7">
            <v>166.20925620884782</v>
          </cell>
          <cell r="C7">
            <v>158.68648778650547</v>
          </cell>
          <cell r="D7">
            <v>4.4400003861835655</v>
          </cell>
          <cell r="E7">
            <v>3.490144381310803</v>
          </cell>
          <cell r="F7">
            <v>1111</v>
          </cell>
        </row>
        <row r="8">
          <cell r="A8" t="str">
            <v>Mail</v>
          </cell>
          <cell r="B8">
            <v>0.3963295008624511</v>
          </cell>
          <cell r="C8">
            <v>0.4643775018712446</v>
          </cell>
          <cell r="D8">
            <v>0.3874076554423121</v>
          </cell>
          <cell r="E8">
            <v>0.39771871300979234</v>
          </cell>
          <cell r="F8">
            <v>0.41912524394443806</v>
          </cell>
        </row>
        <row r="9">
          <cell r="A9" t="str">
            <v>Express</v>
          </cell>
          <cell r="B9">
            <v>0.4215910916831058</v>
          </cell>
          <cell r="C9">
            <v>0.38416794913632474</v>
          </cell>
          <cell r="D9">
            <v>0.42758931000565054</v>
          </cell>
          <cell r="E9">
            <v>0.4154740126977295</v>
          </cell>
          <cell r="F9">
            <v>0.40615313970841466</v>
          </cell>
        </row>
        <row r="10">
          <cell r="A10" t="str">
            <v>Logistics</v>
          </cell>
          <cell r="B10">
            <v>0.18207940745444298</v>
          </cell>
          <cell r="C10">
            <v>0.15150454899243063</v>
          </cell>
          <cell r="D10">
            <v>0.18500303455203732</v>
          </cell>
          <cell r="E10">
            <v>0.1868072742924782</v>
          </cell>
          <cell r="F10">
            <v>0.17472161634714728</v>
          </cell>
        </row>
        <row r="11">
          <cell r="A11" t="str">
            <v>2) elimination effects at (22.1)% included</v>
          </cell>
        </row>
        <row r="12">
          <cell r="A12" t="str">
            <v>Total</v>
          </cell>
          <cell r="B12">
            <v>0.9999999999999999</v>
          </cell>
          <cell r="C12">
            <v>1.00005</v>
          </cell>
          <cell r="D12">
            <v>1</v>
          </cell>
          <cell r="E12">
            <v>1</v>
          </cell>
          <cell r="F12">
            <v>1</v>
          </cell>
        </row>
        <row r="13">
          <cell r="A13" t="str">
            <v> Express ROW</v>
          </cell>
          <cell r="B13">
            <v>195.49532379487317</v>
          </cell>
          <cell r="C13">
            <v>138.723334740052</v>
          </cell>
          <cell r="D13">
            <v>40.5</v>
          </cell>
          <cell r="E13">
            <v>861.3</v>
          </cell>
          <cell r="F13">
            <v>790</v>
          </cell>
        </row>
        <row r="14">
          <cell r="A14" t="str">
            <v>Earnings from operations breakdown Mail (€ m)</v>
          </cell>
          <cell r="B14">
            <v>988.2121513266266</v>
          </cell>
          <cell r="C14">
            <v>739.7492877919509</v>
          </cell>
          <cell r="D14">
            <v>33.5</v>
          </cell>
          <cell r="E14">
            <v>4086.3</v>
          </cell>
          <cell r="F14">
            <v>3861</v>
          </cell>
        </row>
        <row r="15">
          <cell r="A15" t="str">
            <v>Earnings from operations</v>
          </cell>
          <cell r="B15" t="str">
            <v>Q1</v>
          </cell>
          <cell r="C15" t="str">
            <v>Q1</v>
          </cell>
          <cell r="D15" t="str">
            <v>Variance</v>
          </cell>
          <cell r="E15" t="str">
            <v>FX-effect</v>
          </cell>
          <cell r="F15" t="str">
            <v>Acquisition</v>
          </cell>
        </row>
        <row r="16">
          <cell r="A16" t="str">
            <v>Lines of business</v>
          </cell>
          <cell r="B16" t="str">
            <v>Q1</v>
          </cell>
          <cell r="C16" t="str">
            <v>Q1</v>
          </cell>
          <cell r="D16" t="str">
            <v>LE</v>
          </cell>
          <cell r="E16" t="str">
            <v>Budget</v>
          </cell>
          <cell r="F16" t="str">
            <v>Full</v>
          </cell>
        </row>
        <row r="17">
          <cell r="A17" t="str">
            <v>Division</v>
          </cell>
          <cell r="B17">
            <v>2000</v>
          </cell>
          <cell r="C17">
            <v>1999</v>
          </cell>
          <cell r="D17">
            <v>2000</v>
          </cell>
          <cell r="E17">
            <v>2000</v>
          </cell>
          <cell r="F17">
            <v>1999</v>
          </cell>
        </row>
        <row r="18">
          <cell r="A18" t="str">
            <v>Direct Mail</v>
          </cell>
          <cell r="B18">
            <v>73.79918410317147</v>
          </cell>
          <cell r="C18">
            <v>78.3070367698109</v>
          </cell>
          <cell r="D18">
            <v>-5.745000039938339</v>
          </cell>
          <cell r="E18">
            <v>-131.2</v>
          </cell>
          <cell r="F18">
            <v>0.2</v>
          </cell>
        </row>
        <row r="19">
          <cell r="A19" t="str">
            <v>Mail</v>
          </cell>
          <cell r="B19">
            <v>0.807853766553903</v>
          </cell>
          <cell r="C19">
            <v>0.8807489007940896</v>
          </cell>
          <cell r="D19">
            <v>0.7309764628036677</v>
          </cell>
          <cell r="E19">
            <v>0.7377158034528553</v>
          </cell>
          <cell r="F19">
            <v>0.7576687116564417</v>
          </cell>
        </row>
        <row r="20">
          <cell r="A20" t="str">
            <v>Express</v>
          </cell>
          <cell r="B20">
            <v>0.11903856152359556</v>
          </cell>
          <cell r="C20">
            <v>0.042491054260515616</v>
          </cell>
          <cell r="D20">
            <v>0.177521504868135</v>
          </cell>
          <cell r="E20">
            <v>0.17197875166002657</v>
          </cell>
          <cell r="F20">
            <v>0.15439672801635992</v>
          </cell>
        </row>
        <row r="21">
          <cell r="A21" t="str">
            <v>Logistics</v>
          </cell>
          <cell r="B21">
            <v>0.07310767192250148</v>
          </cell>
          <cell r="C21">
            <v>0.07663004494539478</v>
          </cell>
          <cell r="D21">
            <v>0.09149993232819738</v>
          </cell>
          <cell r="E21">
            <v>0.0903054448871182</v>
          </cell>
          <cell r="F21">
            <v>0.08793456032719836</v>
          </cell>
        </row>
        <row r="22">
          <cell r="A22" t="str">
            <v>Total operating expenses</v>
          </cell>
          <cell r="B22">
            <v>2082.2</v>
          </cell>
          <cell r="C22">
            <v>1669.8</v>
          </cell>
          <cell r="D22">
            <v>24.69756857108635</v>
          </cell>
          <cell r="E22">
            <v>8367.49999</v>
          </cell>
          <cell r="F22">
            <v>8109.500000000001</v>
          </cell>
        </row>
        <row r="23">
          <cell r="A23" t="str">
            <v>Total</v>
          </cell>
          <cell r="B23">
            <v>1</v>
          </cell>
          <cell r="C23">
            <v>0.99987</v>
          </cell>
          <cell r="D23">
            <v>0.9999979000000001</v>
          </cell>
          <cell r="E23">
            <v>1</v>
          </cell>
          <cell r="F23">
            <v>1</v>
          </cell>
        </row>
        <row r="24">
          <cell r="A24" t="str">
            <v>Earnings from operations: 1) </v>
          </cell>
        </row>
        <row r="25">
          <cell r="A25" t="str">
            <v>Overview revenues and volumes Domestic and Direct Mail</v>
          </cell>
          <cell r="B25">
            <v>197.81141801779725</v>
          </cell>
          <cell r="C25">
            <v>192.12782081126826</v>
          </cell>
          <cell r="D25">
            <v>2.9582374809279286</v>
          </cell>
          <cell r="E25">
            <v>773.3</v>
          </cell>
          <cell r="F25">
            <v>777.7</v>
          </cell>
        </row>
        <row r="26">
          <cell r="A26" t="str">
            <v>Return on sales</v>
          </cell>
          <cell r="B26" t="str">
            <v>volumes in mln of pieces</v>
          </cell>
          <cell r="C26">
            <v>9.297417536790228</v>
          </cell>
          <cell r="D26">
            <v>214.7</v>
          </cell>
          <cell r="E26" t="str">
            <v>operating revenues in (€ m)</v>
          </cell>
          <cell r="F26">
            <v>181.3</v>
          </cell>
        </row>
        <row r="27">
          <cell r="A27" t="str">
            <v> Logistics</v>
          </cell>
          <cell r="B27" t="str">
            <v>Q1</v>
          </cell>
          <cell r="C27" t="str">
            <v>Q1</v>
          </cell>
          <cell r="D27" t="str">
            <v>LE</v>
          </cell>
          <cell r="E27" t="str">
            <v>Budget</v>
          </cell>
          <cell r="F27" t="str">
            <v>Full</v>
          </cell>
        </row>
        <row r="28">
          <cell r="A28" t="str">
            <v>Division</v>
          </cell>
          <cell r="B28">
            <v>2000</v>
          </cell>
          <cell r="C28">
            <v>1999</v>
          </cell>
          <cell r="D28">
            <v>2000</v>
          </cell>
          <cell r="E28">
            <v>2000</v>
          </cell>
          <cell r="F28">
            <v>1999</v>
          </cell>
        </row>
        <row r="29">
          <cell r="A29" t="str">
            <v>Domestic Mail</v>
          </cell>
        </row>
        <row r="30">
          <cell r="A30" t="str">
            <v>Mail</v>
          </cell>
          <cell r="B30">
            <v>0.21292967521213885</v>
          </cell>
          <cell r="C30">
            <v>0.2148600435297446</v>
          </cell>
          <cell r="D30">
            <v>0.20887016179131893</v>
          </cell>
          <cell r="E30">
            <v>0.21041666666666667</v>
          </cell>
          <cell r="F30">
            <v>0.2029580936729663</v>
          </cell>
        </row>
        <row r="31">
          <cell r="A31" t="str">
            <v>Express</v>
          </cell>
          <cell r="B31">
            <v>0.029495521719145556</v>
          </cell>
          <cell r="C31">
            <v>0.012568335908158467</v>
          </cell>
          <cell r="D31">
            <v>0.045958446516408485</v>
          </cell>
          <cell r="E31">
            <v>0.04695674695674696</v>
          </cell>
          <cell r="F31">
            <v>0.04267947993216507</v>
          </cell>
        </row>
        <row r="32">
          <cell r="A32" t="str">
            <v>Logistics</v>
          </cell>
          <cell r="B32">
            <v>0.041943238567918414</v>
          </cell>
          <cell r="C32">
            <v>0.05731805946275642</v>
          </cell>
          <cell r="D32">
            <v>0.05475113122171946</v>
          </cell>
          <cell r="E32">
            <v>0.054838709677419356</v>
          </cell>
          <cell r="F32">
            <v>0.056504599211563734</v>
          </cell>
        </row>
        <row r="33">
          <cell r="A33" t="str">
            <v>Bulk mail</v>
          </cell>
          <cell r="B33">
            <v>134.58</v>
          </cell>
          <cell r="C33">
            <v>131.011</v>
          </cell>
          <cell r="D33">
            <v>2.724198731404246</v>
          </cell>
          <cell r="E33">
            <v>45.37802160901389</v>
          </cell>
          <cell r="F33">
            <v>44.01668096074347</v>
          </cell>
        </row>
        <row r="34">
          <cell r="A34" t="str">
            <v>Total</v>
          </cell>
          <cell r="B34">
            <v>0.10446236112213508</v>
          </cell>
          <cell r="C34">
            <v>0.11328560294123644</v>
          </cell>
          <cell r="D34">
            <v>0.11069836552748884</v>
          </cell>
          <cell r="E34">
            <v>0.11344022382438396</v>
          </cell>
          <cell r="F34">
            <v>0.1122718402020434</v>
          </cell>
        </row>
        <row r="35">
          <cell r="A35" t="str">
            <v>Additional services</v>
          </cell>
          <cell r="B35">
            <v>2.332</v>
          </cell>
          <cell r="C35">
            <v>2.558</v>
          </cell>
          <cell r="D35">
            <v>-8.835027365129006</v>
          </cell>
          <cell r="E35">
            <v>11.798285618343611</v>
          </cell>
          <cell r="F35">
            <v>13.159626266614028</v>
          </cell>
        </row>
      </sheetData>
      <sheetData sheetId="4">
        <row r="2">
          <cell r="A2" t="str">
            <v>Revenue breakdown Mail (€ m)</v>
          </cell>
        </row>
        <row r="3">
          <cell r="A3" t="str">
            <v>Capital expenditures (€ m)</v>
          </cell>
          <cell r="B3" t="str">
            <v>Q1</v>
          </cell>
          <cell r="C3" t="str">
            <v>Q1</v>
          </cell>
          <cell r="D3" t="str">
            <v>Variance</v>
          </cell>
          <cell r="E3" t="str">
            <v>FX-effect</v>
          </cell>
          <cell r="F3" t="str">
            <v>Acquisition</v>
          </cell>
          <cell r="G3" t="str">
            <v>Business</v>
          </cell>
        </row>
        <row r="4">
          <cell r="A4" t="str">
            <v>Lines of business</v>
          </cell>
          <cell r="B4">
            <v>2000</v>
          </cell>
          <cell r="C4">
            <v>1999</v>
          </cell>
          <cell r="D4" t="str">
            <v>%</v>
          </cell>
          <cell r="E4" t="str">
            <v>%</v>
          </cell>
          <cell r="F4" t="str">
            <v>effect %</v>
          </cell>
          <cell r="G4" t="str">
            <v>effect %</v>
          </cell>
        </row>
        <row r="5">
          <cell r="A5" t="str">
            <v>Domestic Mail</v>
          </cell>
          <cell r="B5">
            <v>430.9945500996048</v>
          </cell>
          <cell r="C5">
            <v>406.77902264817055</v>
          </cell>
          <cell r="D5">
            <v>5.949993173981497</v>
          </cell>
          <cell r="E5" t="str">
            <v>Budget</v>
          </cell>
          <cell r="F5" t="str">
            <v>Full</v>
          </cell>
          <cell r="G5">
            <v>5.949993173981497</v>
          </cell>
          <cell r="H5" t="str">
            <v>1)</v>
          </cell>
        </row>
        <row r="6">
          <cell r="A6" t="str">
            <v>Direct Mail</v>
          </cell>
          <cell r="B6">
            <v>279.11612689509957</v>
          </cell>
          <cell r="C6">
            <v>260.49987210023096</v>
          </cell>
          <cell r="D6">
            <v>7.250000016331919</v>
          </cell>
          <cell r="E6">
            <v>2000</v>
          </cell>
          <cell r="F6">
            <v>0.55</v>
          </cell>
          <cell r="G6">
            <v>6.700000016331919</v>
          </cell>
        </row>
        <row r="7">
          <cell r="A7" t="str">
            <v>International Mail</v>
          </cell>
          <cell r="B7">
            <v>166.20925620884782</v>
          </cell>
          <cell r="C7">
            <v>158.68648778650547</v>
          </cell>
          <cell r="D7">
            <v>4.4400003861835655</v>
          </cell>
          <cell r="E7">
            <v>3.490144381310803</v>
          </cell>
          <cell r="F7">
            <v>1111</v>
          </cell>
          <cell r="G7">
            <v>0.9498560048727627</v>
          </cell>
        </row>
        <row r="8">
          <cell r="A8" t="str">
            <v>Postoffices and other</v>
          </cell>
          <cell r="B8">
            <v>52.67889150568813</v>
          </cell>
          <cell r="C8">
            <v>68.23447731325808</v>
          </cell>
          <cell r="D8">
            <v>-22.100000093184097</v>
          </cell>
          <cell r="E8">
            <v>0.39771871300979234</v>
          </cell>
          <cell r="F8">
            <v>-5.9</v>
          </cell>
          <cell r="G8">
            <v>-16.200000093184094</v>
          </cell>
          <cell r="H8" t="str">
            <v>2)</v>
          </cell>
        </row>
        <row r="9">
          <cell r="A9" t="str">
            <v>Total Mail</v>
          </cell>
          <cell r="B9">
            <v>928.9988247092404</v>
          </cell>
          <cell r="C9">
            <v>894.199859848165</v>
          </cell>
          <cell r="D9">
            <v>3.89163166129149</v>
          </cell>
          <cell r="E9">
            <v>0.6193679719789543</v>
          </cell>
          <cell r="F9">
            <v>-0.2899894063248078</v>
          </cell>
          <cell r="G9">
            <v>3.5622530956373435</v>
          </cell>
        </row>
        <row r="10">
          <cell r="A10" t="str">
            <v>1) elimination effects at 3.7% included</v>
          </cell>
          <cell r="B10">
            <v>92</v>
          </cell>
          <cell r="C10">
            <v>382.5</v>
          </cell>
          <cell r="D10">
            <v>400</v>
          </cell>
          <cell r="E10">
            <v>0.1868072742924782</v>
          </cell>
          <cell r="F10">
            <v>0.17472161634714728</v>
          </cell>
        </row>
        <row r="11">
          <cell r="A11" t="str">
            <v>2) elimination effects at (22.1)% included</v>
          </cell>
        </row>
        <row r="12">
          <cell r="A12" t="str">
            <v>Breakdown to divisions of capital expenditures in property, plant and equipment (€ m)</v>
          </cell>
          <cell r="B12">
            <v>0.9999999999999999</v>
          </cell>
          <cell r="C12">
            <v>1.00005</v>
          </cell>
          <cell r="D12">
            <v>1</v>
          </cell>
          <cell r="E12">
            <v>1</v>
          </cell>
          <cell r="F12">
            <v>1</v>
          </cell>
        </row>
        <row r="13">
          <cell r="A13" t="str">
            <v> Express ROW</v>
          </cell>
          <cell r="B13" t="str">
            <v>Q1</v>
          </cell>
          <cell r="C13" t="str">
            <v>Q1</v>
          </cell>
          <cell r="D13" t="str">
            <v>Budget</v>
          </cell>
          <cell r="E13">
            <v>861.3</v>
          </cell>
          <cell r="F13">
            <v>790</v>
          </cell>
        </row>
        <row r="14">
          <cell r="A14" t="str">
            <v>Earnings from operations breakdown Mail (€ m)</v>
          </cell>
          <cell r="B14">
            <v>2000</v>
          </cell>
          <cell r="C14">
            <v>1999</v>
          </cell>
          <cell r="D14">
            <v>2000</v>
          </cell>
          <cell r="E14">
            <v>4086.3</v>
          </cell>
          <cell r="F14">
            <v>3861</v>
          </cell>
        </row>
        <row r="15">
          <cell r="A15" t="str">
            <v>Mail</v>
          </cell>
          <cell r="B15" t="str">
            <v>Q1</v>
          </cell>
          <cell r="C15" t="str">
            <v>Q1</v>
          </cell>
          <cell r="D15" t="str">
            <v>Variance</v>
          </cell>
          <cell r="E15" t="str">
            <v>FX-effect</v>
          </cell>
          <cell r="F15" t="str">
            <v>Acquisition</v>
          </cell>
          <cell r="G15" t="str">
            <v>Business</v>
          </cell>
        </row>
        <row r="16">
          <cell r="A16" t="str">
            <v>Lines of business</v>
          </cell>
          <cell r="B16">
            <v>2000</v>
          </cell>
          <cell r="C16">
            <v>1999</v>
          </cell>
          <cell r="D16" t="str">
            <v>%</v>
          </cell>
          <cell r="E16" t="str">
            <v>%</v>
          </cell>
          <cell r="F16" t="str">
            <v>effect %</v>
          </cell>
          <cell r="G16" t="str">
            <v>effect %</v>
          </cell>
        </row>
        <row r="17">
          <cell r="A17" t="str">
            <v>Domestic Mail</v>
          </cell>
          <cell r="B17">
            <v>111.12623711831411</v>
          </cell>
          <cell r="C17">
            <v>105.59874030612015</v>
          </cell>
          <cell r="D17">
            <v>5.234434422390173</v>
          </cell>
          <cell r="E17">
            <v>2000</v>
          </cell>
          <cell r="F17">
            <v>1999</v>
          </cell>
          <cell r="G17">
            <v>5.234434422390173</v>
          </cell>
        </row>
        <row r="18">
          <cell r="A18" t="str">
            <v>Direct Mail</v>
          </cell>
          <cell r="B18">
            <v>73.79918410317147</v>
          </cell>
          <cell r="C18">
            <v>78.3070367698109</v>
          </cell>
          <cell r="D18">
            <v>-5.745000039938339</v>
          </cell>
          <cell r="E18">
            <v>-131.2</v>
          </cell>
          <cell r="F18">
            <v>0.2</v>
          </cell>
          <cell r="G18">
            <v>-5.945000039938339</v>
          </cell>
        </row>
        <row r="19">
          <cell r="A19" t="str">
            <v>International Mail</v>
          </cell>
          <cell r="B19">
            <v>7.366214247791224</v>
          </cell>
          <cell r="C19">
            <v>12.281107768263519</v>
          </cell>
          <cell r="D19">
            <v>-39.81995270469997</v>
          </cell>
          <cell r="E19">
            <v>-1.548999579071834</v>
          </cell>
          <cell r="F19">
            <v>0.7576687116564417</v>
          </cell>
          <cell r="G19">
            <v>-38.27095312562814</v>
          </cell>
        </row>
        <row r="20">
          <cell r="A20" t="str">
            <v>Postoffices and other</v>
          </cell>
          <cell r="B20">
            <v>5.519782548520449</v>
          </cell>
          <cell r="C20">
            <v>-4.05906403292629</v>
          </cell>
          <cell r="D20">
            <v>234.0865846841812</v>
          </cell>
          <cell r="E20">
            <v>0.17197875166002657</v>
          </cell>
          <cell r="F20">
            <v>0.15439672801635992</v>
          </cell>
          <cell r="G20">
            <v>234.0865846841812</v>
          </cell>
        </row>
        <row r="21">
          <cell r="A21" t="str">
            <v>Total Mail</v>
          </cell>
          <cell r="B21">
            <v>197.81141801779725</v>
          </cell>
          <cell r="C21">
            <v>192.12782081126826</v>
          </cell>
          <cell r="D21">
            <v>2.9582374809279286</v>
          </cell>
          <cell r="E21">
            <v>-0.08151552855937245</v>
          </cell>
          <cell r="F21">
            <v>0.081515562336736</v>
          </cell>
          <cell r="G21">
            <v>2.958237447150565</v>
          </cell>
        </row>
        <row r="22">
          <cell r="A22" t="str">
            <v>Total operating expenses</v>
          </cell>
          <cell r="B22">
            <v>2082.2</v>
          </cell>
          <cell r="C22">
            <v>1669.8</v>
          </cell>
          <cell r="D22">
            <v>24.69756857108635</v>
          </cell>
          <cell r="E22">
            <v>8367.49999</v>
          </cell>
          <cell r="F22">
            <v>8109.500000000001</v>
          </cell>
        </row>
        <row r="25">
          <cell r="A25" t="str">
            <v>Overview revenues and volumes Domestic and Direct Mail</v>
          </cell>
          <cell r="B25">
            <v>197.81141801779725</v>
          </cell>
          <cell r="C25">
            <v>192.12782081126826</v>
          </cell>
          <cell r="D25">
            <v>2.9582374809279286</v>
          </cell>
          <cell r="E25">
            <v>773.3</v>
          </cell>
          <cell r="F25">
            <v>777.7</v>
          </cell>
        </row>
        <row r="26">
          <cell r="A26" t="str">
            <v>Return on sales</v>
          </cell>
          <cell r="B26" t="str">
            <v>volumes in mln of pieces</v>
          </cell>
          <cell r="C26">
            <v>9.297417536790228</v>
          </cell>
          <cell r="D26">
            <v>214.7</v>
          </cell>
          <cell r="E26" t="str">
            <v>operating revenues in (€ m)</v>
          </cell>
          <cell r="F26">
            <v>181.3</v>
          </cell>
        </row>
        <row r="27">
          <cell r="A27" t="str">
            <v> Logistics</v>
          </cell>
          <cell r="B27" t="str">
            <v>Q1</v>
          </cell>
          <cell r="C27" t="str">
            <v>Q1</v>
          </cell>
          <cell r="D27" t="str">
            <v>Variance</v>
          </cell>
          <cell r="E27" t="str">
            <v>Q1</v>
          </cell>
          <cell r="F27" t="str">
            <v>Q1</v>
          </cell>
          <cell r="G27" t="str">
            <v>Variance</v>
          </cell>
        </row>
        <row r="28">
          <cell r="A28" t="str">
            <v>Division</v>
          </cell>
          <cell r="B28">
            <v>2000</v>
          </cell>
          <cell r="C28">
            <v>1999</v>
          </cell>
          <cell r="D28" t="str">
            <v>%  </v>
          </cell>
          <cell r="E28">
            <v>2000</v>
          </cell>
          <cell r="F28">
            <v>1999</v>
          </cell>
          <cell r="G28" t="str">
            <v>%  </v>
          </cell>
        </row>
        <row r="29">
          <cell r="A29" t="str">
            <v>Domestic Mail</v>
          </cell>
        </row>
        <row r="30">
          <cell r="A30" t="str">
            <v>Letterbox mail business</v>
          </cell>
          <cell r="B30">
            <v>178.224</v>
          </cell>
          <cell r="C30">
            <v>174.766</v>
          </cell>
          <cell r="D30">
            <v>1.978645732007369</v>
          </cell>
          <cell r="E30">
            <v>94.84006516283902</v>
          </cell>
          <cell r="F30">
            <v>92.1173838662982</v>
          </cell>
          <cell r="G30">
            <v>2.955665024630535</v>
          </cell>
        </row>
        <row r="31">
          <cell r="A31" t="str">
            <v>Letterbox mail consumers</v>
          </cell>
          <cell r="B31">
            <v>84</v>
          </cell>
          <cell r="C31">
            <v>84</v>
          </cell>
          <cell r="D31">
            <v>0</v>
          </cell>
          <cell r="E31">
            <v>47.16273919889641</v>
          </cell>
          <cell r="F31">
            <v>46.42534634774993</v>
          </cell>
          <cell r="G31">
            <v>1.5883410876959885</v>
          </cell>
        </row>
        <row r="32">
          <cell r="A32" t="str">
            <v>Postage paid mixed</v>
          </cell>
          <cell r="B32">
            <v>96.768</v>
          </cell>
          <cell r="C32">
            <v>84.318</v>
          </cell>
          <cell r="D32">
            <v>14.765530491709958</v>
          </cell>
          <cell r="E32">
            <v>49.46204355382514</v>
          </cell>
          <cell r="F32">
            <v>42.65534031247306</v>
          </cell>
          <cell r="G32">
            <v>15.957446808510634</v>
          </cell>
        </row>
        <row r="33">
          <cell r="A33" t="str">
            <v>Bulk mail</v>
          </cell>
          <cell r="B33">
            <v>134.58</v>
          </cell>
          <cell r="C33">
            <v>131.011</v>
          </cell>
          <cell r="D33">
            <v>2.724198731404246</v>
          </cell>
          <cell r="E33">
            <v>45.37802160901389</v>
          </cell>
          <cell r="F33">
            <v>44.01668096074347</v>
          </cell>
          <cell r="G33">
            <v>3.092783505154648</v>
          </cell>
        </row>
        <row r="34">
          <cell r="A34" t="str">
            <v>Customized bulk mail</v>
          </cell>
          <cell r="B34">
            <v>336.897</v>
          </cell>
          <cell r="C34">
            <v>359.19100000000003</v>
          </cell>
          <cell r="D34">
            <v>-6.206725669629817</v>
          </cell>
          <cell r="E34">
            <v>91.42616256472454</v>
          </cell>
          <cell r="F34">
            <v>96.20140581110944</v>
          </cell>
          <cell r="G34">
            <v>-4.963797780420225</v>
          </cell>
        </row>
        <row r="35">
          <cell r="A35" t="str">
            <v>Additional services</v>
          </cell>
          <cell r="B35">
            <v>2.332</v>
          </cell>
          <cell r="C35">
            <v>2.558</v>
          </cell>
          <cell r="D35">
            <v>-8.835027365129006</v>
          </cell>
          <cell r="E35">
            <v>11.798285618343611</v>
          </cell>
          <cell r="F35">
            <v>13.159626266614028</v>
          </cell>
          <cell r="G35">
            <v>-10.344827586206899</v>
          </cell>
        </row>
        <row r="36">
          <cell r="A36" t="str">
            <v>Parcels</v>
          </cell>
          <cell r="B36">
            <v>19</v>
          </cell>
          <cell r="C36">
            <v>19</v>
          </cell>
          <cell r="D36">
            <v>0</v>
          </cell>
          <cell r="E36">
            <v>65.33164527092949</v>
          </cell>
          <cell r="F36">
            <v>66.00097108966243</v>
          </cell>
          <cell r="G36">
            <v>-1.0141151072211698</v>
          </cell>
        </row>
        <row r="37">
          <cell r="B37">
            <v>851.801</v>
          </cell>
          <cell r="C37">
            <v>854.8439999999999</v>
          </cell>
          <cell r="D37">
            <v>-0.3559713819129447</v>
          </cell>
          <cell r="E37">
            <v>405.39896297857206</v>
          </cell>
          <cell r="F37">
            <v>400.5767546546506</v>
          </cell>
          <cell r="G37">
            <v>1</v>
          </cell>
        </row>
        <row r="38">
          <cell r="A38" t="str">
            <v>Italy mail</v>
          </cell>
          <cell r="E38">
            <v>5.989898852389833</v>
          </cell>
          <cell r="F38">
            <v>5.307413407390264</v>
          </cell>
          <cell r="G38">
            <v>12.859097127222977</v>
          </cell>
        </row>
        <row r="39">
          <cell r="A39" t="str">
            <v>Other revenues</v>
          </cell>
          <cell r="E39">
            <v>19.512549291875974</v>
          </cell>
          <cell r="F39">
            <v>16.336087779245</v>
          </cell>
          <cell r="G39">
            <v>19.444444444444468</v>
          </cell>
        </row>
        <row r="40">
          <cell r="A40" t="str">
            <v>Elimination effect</v>
          </cell>
          <cell r="F40">
            <v>-15.020125152583597</v>
          </cell>
          <cell r="G40">
            <v>-100</v>
          </cell>
        </row>
        <row r="41">
          <cell r="A41" t="str">
            <v>Total Domestic Mail</v>
          </cell>
          <cell r="E41">
            <v>430.9014111228379</v>
          </cell>
          <cell r="F41">
            <v>407.20013068870225</v>
          </cell>
          <cell r="G41">
            <v>5.949993173981497</v>
          </cell>
        </row>
        <row r="43">
          <cell r="A43" t="str">
            <v>Direct Mail</v>
          </cell>
        </row>
        <row r="44">
          <cell r="A44" t="str">
            <v>Printed matters/mailings</v>
          </cell>
          <cell r="B44">
            <v>340.563</v>
          </cell>
          <cell r="C44">
            <v>322.205</v>
          </cell>
          <cell r="D44">
            <v>5.6976148725190505</v>
          </cell>
          <cell r="E44">
            <v>95.92913768145536</v>
          </cell>
          <cell r="F44">
            <v>90.43839706676468</v>
          </cell>
          <cell r="G44">
            <v>6.071249372804815</v>
          </cell>
        </row>
        <row r="45">
          <cell r="A45" t="str">
            <v>Reply cards</v>
          </cell>
          <cell r="B45">
            <v>37.653</v>
          </cell>
          <cell r="C45">
            <v>37.4</v>
          </cell>
          <cell r="D45">
            <v>0.6764705882352945</v>
          </cell>
          <cell r="E45">
            <v>24.8217778201306</v>
          </cell>
          <cell r="F45">
            <v>23.73270530151426</v>
          </cell>
          <cell r="G45">
            <v>4.588910133843229</v>
          </cell>
        </row>
        <row r="46">
          <cell r="A46" t="str">
            <v>Letterbox mail</v>
          </cell>
          <cell r="B46">
            <v>41.048</v>
          </cell>
          <cell r="C46">
            <v>40.613</v>
          </cell>
          <cell r="D46">
            <v>1.0710856129810709</v>
          </cell>
          <cell r="E46">
            <v>21.01002400497343</v>
          </cell>
          <cell r="F46">
            <v>20.42010972405625</v>
          </cell>
          <cell r="G46">
            <v>2.888888888888893</v>
          </cell>
        </row>
        <row r="47">
          <cell r="A47" t="str">
            <v>Unadressed</v>
          </cell>
          <cell r="B47">
            <v>344.879</v>
          </cell>
          <cell r="C47">
            <v>278.373</v>
          </cell>
          <cell r="D47">
            <v>23.890966437118554</v>
          </cell>
          <cell r="E47">
            <v>16.6537339305081</v>
          </cell>
          <cell r="F47">
            <v>12.932736158568959</v>
          </cell>
          <cell r="G47">
            <v>28.771929824561415</v>
          </cell>
        </row>
        <row r="48">
          <cell r="A48" t="str">
            <v>Magazines and papers</v>
          </cell>
          <cell r="B48">
            <v>151.949</v>
          </cell>
          <cell r="C48">
            <v>148.984</v>
          </cell>
          <cell r="D48">
            <v>1.990146592922732</v>
          </cell>
          <cell r="E48">
            <v>38.072160129962654</v>
          </cell>
          <cell r="F48">
            <v>36.39317333042914</v>
          </cell>
          <cell r="G48">
            <v>4.613466334164581</v>
          </cell>
        </row>
        <row r="49">
          <cell r="B49">
            <v>916.0920000000001</v>
          </cell>
          <cell r="C49">
            <v>827.5749999999999</v>
          </cell>
          <cell r="D49">
            <v>10.6</v>
          </cell>
          <cell r="E49">
            <v>196.48683356703015</v>
          </cell>
          <cell r="F49">
            <v>183.91712158133328</v>
          </cell>
          <cell r="G49">
            <v>6.5</v>
          </cell>
        </row>
        <row r="50">
          <cell r="A50" t="str">
            <v>Belgium mail</v>
          </cell>
          <cell r="E50">
            <v>27.362947030235375</v>
          </cell>
          <cell r="F50">
            <v>24.59488771208553</v>
          </cell>
          <cell r="G50">
            <v>11.254612546125452</v>
          </cell>
        </row>
        <row r="51">
          <cell r="A51" t="str">
            <v>Germany mail</v>
          </cell>
          <cell r="E51">
            <v>9.801652667547</v>
          </cell>
          <cell r="F51">
            <v>6.715947198134056</v>
          </cell>
          <cell r="G51">
            <v>45.94594594594594</v>
          </cell>
        </row>
        <row r="52">
          <cell r="A52" t="str">
            <v>Unadressed through alternative distribution in the Netherlands</v>
          </cell>
          <cell r="E52">
            <v>12.070553747997694</v>
          </cell>
          <cell r="F52">
            <v>13.704162525922195</v>
          </cell>
          <cell r="G52">
            <v>-11.920529801324507</v>
          </cell>
        </row>
        <row r="53">
          <cell r="A53" t="str">
            <v>Print &amp; Mail and Mailroom services</v>
          </cell>
          <cell r="E53">
            <v>22.89321190174751</v>
          </cell>
          <cell r="F53">
            <v>20.78540279800881</v>
          </cell>
          <cell r="G53">
            <v>10.140814321580633</v>
          </cell>
        </row>
        <row r="54">
          <cell r="A54" t="str">
            <v>Other revenues</v>
          </cell>
          <cell r="E54">
            <v>10.470725186163333</v>
          </cell>
          <cell r="F54">
            <v>10.749127380644458</v>
          </cell>
          <cell r="G54">
            <v>-2.589998095868066</v>
          </cell>
        </row>
        <row r="55">
          <cell r="A55" t="str">
            <v>Total Direct Mail</v>
          </cell>
          <cell r="E55">
            <v>279.08592410072106</v>
          </cell>
          <cell r="F55">
            <v>260.4666491961283</v>
          </cell>
          <cell r="G55">
            <v>7.250000016331919</v>
          </cell>
        </row>
        <row r="60">
          <cell r="A60" t="str">
            <v>Mail volumes - delivered in the Netherlands</v>
          </cell>
        </row>
        <row r="61">
          <cell r="A61" t="str">
            <v>million of pieces</v>
          </cell>
          <cell r="E61" t="str">
            <v>Q1</v>
          </cell>
          <cell r="F61" t="str">
            <v>Q1</v>
          </cell>
          <cell r="G61" t="str">
            <v>Variance</v>
          </cell>
        </row>
        <row r="62">
          <cell r="E62">
            <v>2000</v>
          </cell>
          <cell r="F62">
            <v>1999</v>
          </cell>
          <cell r="G62" t="str">
            <v>%</v>
          </cell>
        </row>
        <row r="63">
          <cell r="A63" t="str">
            <v>Domestic Mail</v>
          </cell>
          <cell r="E63">
            <v>851.801</v>
          </cell>
          <cell r="F63">
            <v>854.8439999999999</v>
          </cell>
          <cell r="G63">
            <v>-0.3559713819129451</v>
          </cell>
        </row>
        <row r="64">
          <cell r="A64" t="str">
            <v>Direct Mail</v>
          </cell>
          <cell r="E64">
            <v>916.0920000000001</v>
          </cell>
          <cell r="F64">
            <v>827.5749999999999</v>
          </cell>
          <cell r="G64">
            <v>10.695949007642835</v>
          </cell>
        </row>
        <row r="65">
          <cell r="A65" t="str">
            <v>International Mail (inbound)</v>
          </cell>
          <cell r="E65">
            <v>76</v>
          </cell>
          <cell r="F65">
            <v>71</v>
          </cell>
          <cell r="G65">
            <v>7.042253521126751</v>
          </cell>
        </row>
        <row r="66">
          <cell r="A66" t="str">
            <v>Total</v>
          </cell>
          <cell r="E66">
            <v>1843.893</v>
          </cell>
          <cell r="F66">
            <v>1753.4189999999999</v>
          </cell>
          <cell r="G66">
            <v>5.159861961117129</v>
          </cell>
        </row>
        <row r="68">
          <cell r="A68" t="str">
            <v>Total excluding unaddressed</v>
          </cell>
          <cell r="E68">
            <v>1499.0140000000001</v>
          </cell>
          <cell r="F68">
            <v>1475.0459999999998</v>
          </cell>
          <cell r="G68">
            <v>1.6248984777424091</v>
          </cell>
        </row>
      </sheetData>
      <sheetData sheetId="8">
        <row r="26">
          <cell r="B26" t="str">
            <v>Non-recurring costs in (€ m) </v>
          </cell>
        </row>
        <row r="27">
          <cell r="F27" t="str">
            <v>Q1</v>
          </cell>
          <cell r="G27" t="str">
            <v>Q1</v>
          </cell>
        </row>
        <row r="28">
          <cell r="F28">
            <v>2000</v>
          </cell>
          <cell r="G28">
            <v>1999</v>
          </cell>
        </row>
        <row r="30">
          <cell r="B30" t="str">
            <v>Restructuring costs Benelux</v>
          </cell>
          <cell r="F30">
            <v>7</v>
          </cell>
        </row>
        <row r="31">
          <cell r="B31" t="str">
            <v>Airplane modifications </v>
          </cell>
          <cell r="F31">
            <v>5</v>
          </cell>
        </row>
        <row r="32">
          <cell r="B32" t="str">
            <v>Various one-off expenses</v>
          </cell>
          <cell r="F32">
            <v>2.9</v>
          </cell>
        </row>
        <row r="33">
          <cell r="B33" t="str">
            <v>Start up losses Germany</v>
          </cell>
          <cell r="G33">
            <v>3.5</v>
          </cell>
        </row>
        <row r="35">
          <cell r="B35" t="str">
            <v>Total non-recurring costs</v>
          </cell>
          <cell r="F35">
            <v>14.9</v>
          </cell>
          <cell r="G35">
            <v>3.5</v>
          </cell>
        </row>
      </sheetData>
      <sheetData sheetId="11">
        <row r="3">
          <cell r="A3" t="str">
            <v>Capital expenditures (€ m)</v>
          </cell>
          <cell r="B3" t="str">
            <v>Q1</v>
          </cell>
          <cell r="C3" t="str">
            <v>Q1</v>
          </cell>
          <cell r="D3" t="str">
            <v>Variance</v>
          </cell>
        </row>
        <row r="4">
          <cell r="A4" t="str">
            <v>Lines of business</v>
          </cell>
          <cell r="B4" t="str">
            <v>Q1</v>
          </cell>
          <cell r="C4" t="str">
            <v>Q1</v>
          </cell>
          <cell r="D4" t="str">
            <v>Budget</v>
          </cell>
        </row>
        <row r="5">
          <cell r="A5" t="str">
            <v>Description</v>
          </cell>
          <cell r="B5">
            <v>2000</v>
          </cell>
          <cell r="C5">
            <v>1999</v>
          </cell>
          <cell r="D5">
            <v>2000</v>
          </cell>
        </row>
        <row r="6">
          <cell r="A6" t="str">
            <v>Intangible fixed assets</v>
          </cell>
          <cell r="B6">
            <v>1</v>
          </cell>
          <cell r="C6">
            <v>6.4</v>
          </cell>
          <cell r="D6">
            <v>0</v>
          </cell>
        </row>
        <row r="7">
          <cell r="A7" t="str">
            <v>Property, plant and equipment</v>
          </cell>
          <cell r="B7">
            <v>79</v>
          </cell>
          <cell r="C7">
            <v>63.1</v>
          </cell>
          <cell r="D7">
            <v>400</v>
          </cell>
        </row>
        <row r="8">
          <cell r="A8" t="str">
            <v>Financial fixed assets</v>
          </cell>
          <cell r="B8">
            <v>12</v>
          </cell>
          <cell r="C8">
            <v>314</v>
          </cell>
          <cell r="D8">
            <v>0</v>
          </cell>
        </row>
        <row r="9">
          <cell r="A9" t="str">
            <v>Total Mail</v>
          </cell>
          <cell r="B9">
            <v>928.9988247092404</v>
          </cell>
          <cell r="C9">
            <v>894.199859848165</v>
          </cell>
          <cell r="D9">
            <v>3.89163166129149</v>
          </cell>
        </row>
        <row r="10">
          <cell r="A10" t="str">
            <v>Total capital expenditures</v>
          </cell>
          <cell r="B10">
            <v>92</v>
          </cell>
          <cell r="C10">
            <v>382.5</v>
          </cell>
          <cell r="D10">
            <v>400</v>
          </cell>
        </row>
        <row r="11">
          <cell r="A11" t="str">
            <v>2) elimination effects at (22.1)% included</v>
          </cell>
        </row>
        <row r="12">
          <cell r="A12" t="str">
            <v>Breakdown to divisions of capital expenditures in property, plant and equipment (€ m)</v>
          </cell>
          <cell r="B12">
            <v>0.9999999999999999</v>
          </cell>
          <cell r="C12">
            <v>1.00005</v>
          </cell>
          <cell r="D12">
            <v>1</v>
          </cell>
        </row>
        <row r="13">
          <cell r="B13" t="str">
            <v>Q1</v>
          </cell>
          <cell r="C13" t="str">
            <v>Q1</v>
          </cell>
          <cell r="D13" t="str">
            <v>Budget</v>
          </cell>
        </row>
        <row r="14">
          <cell r="A14" t="str">
            <v>Description</v>
          </cell>
          <cell r="B14">
            <v>2000</v>
          </cell>
          <cell r="C14">
            <v>1999</v>
          </cell>
          <cell r="D14">
            <v>2000</v>
          </cell>
        </row>
        <row r="15">
          <cell r="A15" t="str">
            <v>Mail</v>
          </cell>
          <cell r="B15">
            <v>24</v>
          </cell>
          <cell r="C15">
            <v>11</v>
          </cell>
          <cell r="D15">
            <v>165</v>
          </cell>
        </row>
        <row r="16">
          <cell r="A16" t="str">
            <v>Express</v>
          </cell>
          <cell r="B16">
            <v>44</v>
          </cell>
          <cell r="C16">
            <v>42</v>
          </cell>
          <cell r="D16">
            <v>146</v>
          </cell>
        </row>
        <row r="17">
          <cell r="A17" t="str">
            <v>Logistics</v>
          </cell>
          <cell r="B17">
            <v>10.9</v>
          </cell>
          <cell r="C17">
            <v>10</v>
          </cell>
          <cell r="D17">
            <v>89</v>
          </cell>
        </row>
        <row r="18">
          <cell r="A18" t="str">
            <v>Direct Mail</v>
          </cell>
          <cell r="B18">
            <v>73.79918410317147</v>
          </cell>
          <cell r="C18">
            <v>78.3070367698109</v>
          </cell>
          <cell r="D18">
            <v>-5.745000039938339</v>
          </cell>
        </row>
        <row r="19">
          <cell r="A19" t="str">
            <v>Total</v>
          </cell>
          <cell r="B19">
            <v>78.9</v>
          </cell>
          <cell r="C19">
            <v>63</v>
          </cell>
          <cell r="D19">
            <v>400</v>
          </cell>
        </row>
        <row r="20">
          <cell r="A20" t="str">
            <v>Postoffices and other</v>
          </cell>
          <cell r="B20">
            <v>5.519782548520449</v>
          </cell>
          <cell r="C20">
            <v>-4.05906403292629</v>
          </cell>
          <cell r="D20">
            <v>234.0865846841812</v>
          </cell>
        </row>
      </sheetData>
      <sheetData sheetId="12">
        <row r="2">
          <cell r="A2" t="str">
            <v>Consolidated Balance Sheet after appropriation of net income (€ m)</v>
          </cell>
        </row>
        <row r="3">
          <cell r="B3" t="str">
            <v>Mar. 31,</v>
          </cell>
          <cell r="D3" t="str">
            <v>Dec. 31,</v>
          </cell>
        </row>
        <row r="4">
          <cell r="B4">
            <v>2000</v>
          </cell>
          <cell r="D4">
            <v>1999</v>
          </cell>
        </row>
        <row r="6">
          <cell r="A6" t="str">
            <v>Fixed assets</v>
          </cell>
        </row>
        <row r="7">
          <cell r="A7" t="str">
            <v>Intangible assets </v>
          </cell>
          <cell r="B7">
            <v>1952.4</v>
          </cell>
          <cell r="D7">
            <v>1973</v>
          </cell>
        </row>
        <row r="8">
          <cell r="A8" t="str">
            <v>Property, plant and equipment </v>
          </cell>
          <cell r="B8">
            <v>1747.8</v>
          </cell>
          <cell r="D8">
            <v>1718</v>
          </cell>
        </row>
        <row r="9">
          <cell r="A9" t="str">
            <v>Financial fixed assets </v>
          </cell>
          <cell r="B9">
            <v>485.03</v>
          </cell>
          <cell r="D9">
            <v>426</v>
          </cell>
        </row>
        <row r="10">
          <cell r="B10">
            <v>4185.23</v>
          </cell>
          <cell r="D10">
            <v>4117</v>
          </cell>
        </row>
        <row r="12">
          <cell r="A12" t="str">
            <v>Current assets</v>
          </cell>
        </row>
        <row r="13">
          <cell r="A13" t="str">
            <v>Inventory </v>
          </cell>
          <cell r="B13">
            <v>51.1</v>
          </cell>
          <cell r="D13">
            <v>50.4</v>
          </cell>
        </row>
        <row r="14">
          <cell r="A14" t="str">
            <v>Accounts receivable and other</v>
          </cell>
          <cell r="B14">
            <v>1827</v>
          </cell>
          <cell r="D14">
            <v>1780.6</v>
          </cell>
        </row>
        <row r="15">
          <cell r="A15" t="str">
            <v>Cash and cash equivalents </v>
          </cell>
          <cell r="B15">
            <v>272</v>
          </cell>
          <cell r="D15">
            <v>274</v>
          </cell>
        </row>
        <row r="16">
          <cell r="B16">
            <v>2150.1</v>
          </cell>
          <cell r="D16">
            <v>2105</v>
          </cell>
        </row>
        <row r="18">
          <cell r="A18" t="str">
            <v>Total assets</v>
          </cell>
          <cell r="B18">
            <v>6335.33</v>
          </cell>
          <cell r="D18">
            <v>6222</v>
          </cell>
        </row>
        <row r="21">
          <cell r="A21" t="str">
            <v>Group equity </v>
          </cell>
        </row>
        <row r="22">
          <cell r="A22" t="str">
            <v>Shareholders' equity</v>
          </cell>
          <cell r="B22">
            <v>2292</v>
          </cell>
          <cell r="D22">
            <v>2165</v>
          </cell>
        </row>
        <row r="23">
          <cell r="A23" t="str">
            <v>Minority interests</v>
          </cell>
          <cell r="B23">
            <v>10</v>
          </cell>
          <cell r="D23">
            <v>9.7</v>
          </cell>
        </row>
        <row r="24">
          <cell r="B24">
            <v>2302</v>
          </cell>
          <cell r="D24">
            <v>2174.7</v>
          </cell>
        </row>
        <row r="26">
          <cell r="A26" t="str">
            <v>Provisions</v>
          </cell>
        </row>
        <row r="27">
          <cell r="A27" t="str">
            <v>Retirement schemes </v>
          </cell>
          <cell r="B27">
            <v>397.9</v>
          </cell>
          <cell r="D27">
            <v>397.1</v>
          </cell>
        </row>
        <row r="28">
          <cell r="A28" t="str">
            <v>Deferred tax liabilities </v>
          </cell>
          <cell r="B28">
            <v>174.2</v>
          </cell>
          <cell r="D28">
            <v>175.5</v>
          </cell>
        </row>
        <row r="29">
          <cell r="A29" t="str">
            <v>Other</v>
          </cell>
          <cell r="B29">
            <v>622.7</v>
          </cell>
          <cell r="D29">
            <v>658</v>
          </cell>
        </row>
        <row r="30">
          <cell r="B30">
            <v>1194.8</v>
          </cell>
          <cell r="D30">
            <v>1230.6</v>
          </cell>
        </row>
        <row r="32">
          <cell r="A32" t="str">
            <v>Long-term liabilities</v>
          </cell>
        </row>
        <row r="33">
          <cell r="A33" t="str">
            <v>Interest bearing liabilities </v>
          </cell>
          <cell r="B33">
            <v>741</v>
          </cell>
          <cell r="D33">
            <v>735</v>
          </cell>
        </row>
        <row r="34">
          <cell r="A34" t="str">
            <v>Non Interest bearing liabilities </v>
          </cell>
          <cell r="B34">
            <v>2097</v>
          </cell>
          <cell r="D34">
            <v>2081.4</v>
          </cell>
        </row>
        <row r="35">
          <cell r="B35">
            <v>2838</v>
          </cell>
          <cell r="D35">
            <v>2816.4</v>
          </cell>
        </row>
        <row r="37">
          <cell r="A37" t="str">
            <v>Total liabilities and group equity</v>
          </cell>
          <cell r="B37">
            <v>6334.8</v>
          </cell>
          <cell r="D37">
            <v>6221.700000000001</v>
          </cell>
        </row>
      </sheetData>
      <sheetData sheetId="13">
        <row r="2">
          <cell r="B2" t="str">
            <v>Preliminary balance sheet allocation to divisions at March 31, 2000 (€ m) 1)</v>
          </cell>
        </row>
        <row r="4">
          <cell r="C4" t="str">
            <v>Mail</v>
          </cell>
          <cell r="D4" t="str">
            <v>Express</v>
          </cell>
          <cell r="E4" t="str">
            <v>Logistics</v>
          </cell>
          <cell r="F4" t="str">
            <v>Non-core</v>
          </cell>
          <cell r="H4" t="str">
            <v>Total TPG</v>
          </cell>
        </row>
        <row r="6">
          <cell r="B6" t="str">
            <v>Intangible assets</v>
          </cell>
          <cell r="C6">
            <v>95</v>
          </cell>
          <cell r="D6">
            <v>1497</v>
          </cell>
          <cell r="E6">
            <v>359</v>
          </cell>
          <cell r="F6">
            <v>0</v>
          </cell>
          <cell r="H6">
            <v>1951</v>
          </cell>
        </row>
        <row r="7">
          <cell r="B7" t="str">
            <v>Property, plant and equipment</v>
          </cell>
          <cell r="C7">
            <v>788</v>
          </cell>
          <cell r="D7">
            <v>811</v>
          </cell>
          <cell r="E7">
            <v>149</v>
          </cell>
          <cell r="F7">
            <v>0</v>
          </cell>
          <cell r="H7">
            <v>1748</v>
          </cell>
        </row>
        <row r="8">
          <cell r="B8" t="str">
            <v>Financial fixed assets</v>
          </cell>
          <cell r="C8">
            <v>131</v>
          </cell>
          <cell r="D8">
            <v>118</v>
          </cell>
          <cell r="E8">
            <v>66</v>
          </cell>
          <cell r="F8">
            <v>170</v>
          </cell>
          <cell r="H8">
            <v>485</v>
          </cell>
        </row>
        <row r="9">
          <cell r="B9" t="str">
            <v>Fixed assets</v>
          </cell>
          <cell r="C9">
            <v>1014</v>
          </cell>
          <cell r="D9">
            <v>2426</v>
          </cell>
          <cell r="E9">
            <v>574</v>
          </cell>
          <cell r="F9">
            <v>170</v>
          </cell>
          <cell r="H9">
            <v>4184</v>
          </cell>
        </row>
        <row r="11">
          <cell r="B11" t="str">
            <v>Accounts receivable</v>
          </cell>
          <cell r="C11">
            <v>391</v>
          </cell>
          <cell r="D11">
            <v>835</v>
          </cell>
          <cell r="E11">
            <v>440</v>
          </cell>
          <cell r="F11">
            <v>0</v>
          </cell>
          <cell r="H11">
            <v>1666</v>
          </cell>
        </row>
        <row r="12">
          <cell r="B12" t="str">
            <v>Other</v>
          </cell>
          <cell r="C12">
            <v>85</v>
          </cell>
          <cell r="D12">
            <v>90</v>
          </cell>
          <cell r="E12">
            <v>38</v>
          </cell>
          <cell r="F12">
            <v>0</v>
          </cell>
          <cell r="H12">
            <v>213</v>
          </cell>
        </row>
        <row r="13">
          <cell r="B13" t="str">
            <v>Cash and cash equivalents</v>
          </cell>
          <cell r="C13">
            <v>119</v>
          </cell>
          <cell r="D13">
            <v>110</v>
          </cell>
          <cell r="E13">
            <v>43</v>
          </cell>
          <cell r="F13">
            <v>0</v>
          </cell>
          <cell r="H13">
            <v>272</v>
          </cell>
        </row>
        <row r="14">
          <cell r="B14" t="str">
            <v>Current assets</v>
          </cell>
          <cell r="C14">
            <v>594</v>
          </cell>
          <cell r="D14">
            <v>1035</v>
          </cell>
          <cell r="E14">
            <v>521</v>
          </cell>
          <cell r="F14">
            <v>0</v>
          </cell>
          <cell r="H14">
            <v>2150</v>
          </cell>
        </row>
        <row r="16">
          <cell r="B16" t="str">
            <v>Total Assets</v>
          </cell>
          <cell r="C16">
            <v>1610</v>
          </cell>
          <cell r="D16">
            <v>3462</v>
          </cell>
          <cell r="E16">
            <v>1094</v>
          </cell>
          <cell r="F16">
            <v>169</v>
          </cell>
          <cell r="G16" t="str">
            <v>2)</v>
          </cell>
          <cell r="H16">
            <v>6335</v>
          </cell>
        </row>
        <row r="18">
          <cell r="B18" t="str">
            <v>Provisions</v>
          </cell>
          <cell r="C18">
            <v>831</v>
          </cell>
          <cell r="D18">
            <v>301</v>
          </cell>
          <cell r="E18">
            <v>45</v>
          </cell>
          <cell r="F18">
            <v>19</v>
          </cell>
          <cell r="H18">
            <v>1196</v>
          </cell>
        </row>
        <row r="20">
          <cell r="B20" t="str">
            <v>Liabilities (non-interest bearing)</v>
          </cell>
          <cell r="C20">
            <v>777</v>
          </cell>
          <cell r="D20">
            <v>820</v>
          </cell>
          <cell r="E20">
            <v>501</v>
          </cell>
          <cell r="F20">
            <v>0</v>
          </cell>
          <cell r="H20">
            <v>2097</v>
          </cell>
        </row>
        <row r="22">
          <cell r="B22" t="str">
            <v>Net operating assets</v>
          </cell>
          <cell r="C22">
            <v>2</v>
          </cell>
          <cell r="D22">
            <v>2341</v>
          </cell>
          <cell r="E22">
            <v>548</v>
          </cell>
          <cell r="F22">
            <v>150</v>
          </cell>
          <cell r="H22">
            <v>3042</v>
          </cell>
        </row>
        <row r="23">
          <cell r="B23" t="str">
            <v>1) Identifiable assets used jointly for the divisions have been allocated based on estimated usage.</v>
          </cell>
        </row>
        <row r="24">
          <cell r="B24" t="str">
            <v>2) For external segment information the non-core business has been allocated to the divisions on a pro rata base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TPG Key figures"/>
      <sheetName val="analysis"/>
      <sheetName val="EXTRA"/>
      <sheetName val="TPG_Key_figures"/>
      <sheetName val="Setup"/>
      <sheetName val="EXP_EUR_DIS"/>
      <sheetName val="Names"/>
    </sheetNames>
    <sheetDataSet>
      <sheetData sheetId="1">
        <row r="26">
          <cell r="D26" t="str">
            <v/>
          </cell>
          <cell r="F26" t="str">
            <v/>
          </cell>
          <cell r="P26" t="str">
            <v/>
          </cell>
          <cell r="R26" t="str">
            <v/>
          </cell>
          <cell r="W26" t="str">
            <v/>
          </cell>
          <cell r="Y26" t="str">
            <v/>
          </cell>
        </row>
        <row r="27">
          <cell r="D27" t="str">
            <v/>
          </cell>
          <cell r="F27" t="str">
            <v/>
          </cell>
          <cell r="P27" t="str">
            <v/>
          </cell>
          <cell r="R27" t="str">
            <v/>
          </cell>
          <cell r="W27" t="str">
            <v/>
          </cell>
          <cell r="Y27" t="str">
            <v/>
          </cell>
        </row>
        <row r="28">
          <cell r="D28" t="str">
            <v/>
          </cell>
          <cell r="F28" t="str">
            <v/>
          </cell>
          <cell r="P28" t="str">
            <v/>
          </cell>
          <cell r="R28" t="str">
            <v/>
          </cell>
          <cell r="W28" t="str">
            <v/>
          </cell>
          <cell r="Y28" t="str">
            <v/>
          </cell>
        </row>
        <row r="29">
          <cell r="D29" t="e">
            <v>#REF!</v>
          </cell>
          <cell r="F29" t="e">
            <v>#REF!</v>
          </cell>
          <cell r="P29" t="e">
            <v>#REF!</v>
          </cell>
          <cell r="R29" t="e">
            <v>#REF!</v>
          </cell>
          <cell r="W29" t="e">
            <v>#REF!</v>
          </cell>
          <cell r="Y29" t="e">
            <v>#REF!</v>
          </cell>
        </row>
        <row r="30">
          <cell r="D30" t="e">
            <v>#REF!</v>
          </cell>
          <cell r="F30" t="e">
            <v>#REF!</v>
          </cell>
          <cell r="P30" t="e">
            <v>#REF!</v>
          </cell>
          <cell r="R30" t="e">
            <v>#REF!</v>
          </cell>
          <cell r="W30" t="e">
            <v>#REF!</v>
          </cell>
          <cell r="Y30" t="e">
            <v>#REF!</v>
          </cell>
        </row>
        <row r="31">
          <cell r="D31" t="e">
            <v>#REF!</v>
          </cell>
          <cell r="F31" t="e">
            <v>#REF!</v>
          </cell>
          <cell r="P31" t="e">
            <v>#REF!</v>
          </cell>
          <cell r="R31" t="e">
            <v>#REF!</v>
          </cell>
          <cell r="W31" t="e">
            <v>#REF!</v>
          </cell>
          <cell r="Y31" t="e">
            <v>#REF!</v>
          </cell>
        </row>
        <row r="32">
          <cell r="D32" t="e">
            <v>#REF!</v>
          </cell>
          <cell r="F32" t="e">
            <v>#REF!</v>
          </cell>
          <cell r="P32" t="e">
            <v>#REF!</v>
          </cell>
          <cell r="R32" t="e">
            <v>#REF!</v>
          </cell>
          <cell r="W32" t="e">
            <v>#REF!</v>
          </cell>
          <cell r="Y32" t="e">
            <v>#REF!</v>
          </cell>
        </row>
        <row r="33">
          <cell r="D33" t="str">
            <v/>
          </cell>
          <cell r="F33" t="str">
            <v/>
          </cell>
          <cell r="P33" t="str">
            <v/>
          </cell>
          <cell r="R33" t="str">
            <v/>
          </cell>
          <cell r="W33" t="str">
            <v/>
          </cell>
          <cell r="Y33" t="str">
            <v/>
          </cell>
        </row>
        <row r="34">
          <cell r="D34" t="str">
            <v/>
          </cell>
          <cell r="F34" t="str">
            <v/>
          </cell>
          <cell r="P34" t="str">
            <v/>
          </cell>
          <cell r="R34" t="str">
            <v/>
          </cell>
          <cell r="W34" t="str">
            <v/>
          </cell>
          <cell r="Y34" t="str">
            <v/>
          </cell>
        </row>
        <row r="35">
          <cell r="D35" t="e">
            <v>#REF!</v>
          </cell>
          <cell r="F35" t="e">
            <v>#REF!</v>
          </cell>
          <cell r="P35" t="e">
            <v>#REF!</v>
          </cell>
          <cell r="R35" t="e">
            <v>#REF!</v>
          </cell>
          <cell r="W35" t="e">
            <v>#REF!</v>
          </cell>
          <cell r="Y35" t="e">
            <v>#REF!</v>
          </cell>
        </row>
        <row r="36">
          <cell r="D36" t="e">
            <v>#REF!</v>
          </cell>
          <cell r="F36" t="e">
            <v>#REF!</v>
          </cell>
          <cell r="P36" t="e">
            <v>#REF!</v>
          </cell>
          <cell r="R36" t="e">
            <v>#REF!</v>
          </cell>
          <cell r="W36" t="e">
            <v>#REF!</v>
          </cell>
          <cell r="Y36" t="e">
            <v>#REF!</v>
          </cell>
        </row>
        <row r="37">
          <cell r="D37" t="e">
            <v>#REF!</v>
          </cell>
          <cell r="F37" t="e">
            <v>#REF!</v>
          </cell>
          <cell r="P37" t="e">
            <v>#REF!</v>
          </cell>
          <cell r="R37" t="e">
            <v>#REF!</v>
          </cell>
          <cell r="W37" t="e">
            <v>#REF!</v>
          </cell>
          <cell r="Y37" t="e">
            <v>#REF!</v>
          </cell>
        </row>
        <row r="38">
          <cell r="D38" t="e">
            <v>#REF!</v>
          </cell>
          <cell r="F38" t="e">
            <v>#REF!</v>
          </cell>
          <cell r="P38" t="e">
            <v>#REF!</v>
          </cell>
          <cell r="R38" t="e">
            <v>#REF!</v>
          </cell>
          <cell r="W38" t="e">
            <v>#REF!</v>
          </cell>
          <cell r="Y38" t="e">
            <v>#REF!</v>
          </cell>
        </row>
        <row r="49">
          <cell r="D49" t="str">
            <v/>
          </cell>
          <cell r="F49" t="str">
            <v/>
          </cell>
          <cell r="P49" t="e">
            <v>#REF!</v>
          </cell>
          <cell r="R49" t="e">
            <v>#REF!</v>
          </cell>
          <cell r="W49" t="e">
            <v>#REF!</v>
          </cell>
          <cell r="Y49" t="e">
            <v>#REF!</v>
          </cell>
        </row>
        <row r="52">
          <cell r="P52" t="e">
            <v>#REF!</v>
          </cell>
          <cell r="R52" t="e">
            <v>#REF!</v>
          </cell>
          <cell r="W52" t="e">
            <v>#REF!</v>
          </cell>
          <cell r="Y52" t="e">
            <v>#REF!</v>
          </cell>
        </row>
        <row r="72">
          <cell r="D72" t="str">
            <v/>
          </cell>
          <cell r="F72" t="str">
            <v/>
          </cell>
        </row>
        <row r="73">
          <cell r="D73" t="str">
            <v/>
          </cell>
          <cell r="F73" t="str">
            <v/>
          </cell>
        </row>
        <row r="74">
          <cell r="D74" t="str">
            <v/>
          </cell>
          <cell r="F74" t="str">
            <v/>
          </cell>
        </row>
        <row r="75">
          <cell r="D75" t="str">
            <v/>
          </cell>
          <cell r="F75" t="str">
            <v/>
          </cell>
        </row>
        <row r="76">
          <cell r="D76" t="str">
            <v/>
          </cell>
          <cell r="F76" t="str">
            <v/>
          </cell>
        </row>
        <row r="77">
          <cell r="D77" t="str">
            <v/>
          </cell>
          <cell r="F77" t="str">
            <v/>
          </cell>
        </row>
        <row r="78">
          <cell r="D78" t="str">
            <v/>
          </cell>
          <cell r="F78" t="str">
            <v/>
          </cell>
        </row>
        <row r="79">
          <cell r="D79" t="str">
            <v/>
          </cell>
          <cell r="F79" t="str">
            <v/>
          </cell>
        </row>
        <row r="80">
          <cell r="D80" t="str">
            <v/>
          </cell>
          <cell r="F80" t="str">
            <v/>
          </cell>
        </row>
        <row r="81">
          <cell r="D81" t="str">
            <v/>
          </cell>
          <cell r="F81" t="str">
            <v/>
          </cell>
        </row>
        <row r="82">
          <cell r="D82" t="str">
            <v/>
          </cell>
          <cell r="F82" t="str">
            <v/>
          </cell>
        </row>
        <row r="83">
          <cell r="D83" t="str">
            <v/>
          </cell>
          <cell r="F83" t="str">
            <v/>
          </cell>
        </row>
        <row r="84">
          <cell r="D84" t="str">
            <v/>
          </cell>
          <cell r="F84" t="str">
            <v/>
          </cell>
        </row>
        <row r="85">
          <cell r="D85" t="str">
            <v/>
          </cell>
          <cell r="F85" t="str">
            <v/>
          </cell>
          <cell r="P85" t="str">
            <v/>
          </cell>
          <cell r="R85" t="str">
            <v/>
          </cell>
          <cell r="W85" t="str">
            <v/>
          </cell>
          <cell r="Y85" t="str">
            <v/>
          </cell>
        </row>
        <row r="86">
          <cell r="D86" t="str">
            <v/>
          </cell>
          <cell r="F86" t="str">
            <v/>
          </cell>
          <cell r="P86" t="str">
            <v/>
          </cell>
          <cell r="R86" t="str">
            <v/>
          </cell>
          <cell r="W86" t="str">
            <v/>
          </cell>
          <cell r="Y86" t="str">
            <v/>
          </cell>
        </row>
        <row r="87">
          <cell r="D87" t="str">
            <v/>
          </cell>
          <cell r="F87" t="str">
            <v/>
          </cell>
          <cell r="P87" t="str">
            <v/>
          </cell>
          <cell r="R87" t="str">
            <v/>
          </cell>
          <cell r="W87" t="str">
            <v/>
          </cell>
          <cell r="Y87" t="str">
            <v/>
          </cell>
        </row>
        <row r="88">
          <cell r="D88" t="str">
            <v/>
          </cell>
          <cell r="F88" t="str">
            <v/>
          </cell>
          <cell r="P88" t="str">
            <v/>
          </cell>
          <cell r="R88" t="str">
            <v/>
          </cell>
          <cell r="W88" t="str">
            <v/>
          </cell>
          <cell r="Y88" t="str">
            <v/>
          </cell>
        </row>
        <row r="89">
          <cell r="D89" t="str">
            <v/>
          </cell>
          <cell r="F89" t="str">
            <v/>
          </cell>
          <cell r="P89" t="str">
            <v/>
          </cell>
          <cell r="R89" t="str">
            <v/>
          </cell>
          <cell r="W89" t="str">
            <v/>
          </cell>
          <cell r="Y89" t="str">
            <v/>
          </cell>
        </row>
        <row r="90">
          <cell r="D90" t="str">
            <v/>
          </cell>
          <cell r="F90" t="str">
            <v/>
          </cell>
          <cell r="P90" t="str">
            <v/>
          </cell>
          <cell r="R90" t="str">
            <v/>
          </cell>
          <cell r="W90" t="str">
            <v/>
          </cell>
          <cell r="Y90" t="str">
            <v/>
          </cell>
        </row>
        <row r="91">
          <cell r="D91" t="str">
            <v/>
          </cell>
          <cell r="F91" t="str">
            <v/>
          </cell>
          <cell r="P91" t="str">
            <v/>
          </cell>
          <cell r="R91" t="str">
            <v/>
          </cell>
          <cell r="W91" t="str">
            <v/>
          </cell>
          <cell r="Y91" t="str">
            <v/>
          </cell>
        </row>
        <row r="92">
          <cell r="D92" t="str">
            <v/>
          </cell>
          <cell r="F92" t="str">
            <v/>
          </cell>
          <cell r="P92" t="str">
            <v/>
          </cell>
          <cell r="R92" t="str">
            <v/>
          </cell>
          <cell r="W92" t="str">
            <v/>
          </cell>
          <cell r="Y92" t="str">
            <v/>
          </cell>
        </row>
        <row r="93">
          <cell r="D93" t="str">
            <v/>
          </cell>
          <cell r="F93" t="str">
            <v/>
          </cell>
          <cell r="P93" t="str">
            <v/>
          </cell>
          <cell r="R93" t="str">
            <v/>
          </cell>
          <cell r="W93" t="str">
            <v/>
          </cell>
          <cell r="Y93" t="str">
            <v/>
          </cell>
        </row>
        <row r="94">
          <cell r="D94" t="str">
            <v/>
          </cell>
          <cell r="F94" t="str">
            <v/>
          </cell>
          <cell r="P94" t="str">
            <v/>
          </cell>
          <cell r="R94" t="str">
            <v/>
          </cell>
          <cell r="W94" t="str">
            <v/>
          </cell>
          <cell r="Y94" t="str">
            <v/>
          </cell>
        </row>
        <row r="95">
          <cell r="D95" t="str">
            <v/>
          </cell>
          <cell r="F95" t="str">
            <v/>
          </cell>
          <cell r="P95" t="str">
            <v/>
          </cell>
          <cell r="R95" t="str">
            <v/>
          </cell>
          <cell r="W95" t="str">
            <v/>
          </cell>
          <cell r="Y95" t="str">
            <v/>
          </cell>
        </row>
        <row r="96">
          <cell r="D96" t="str">
            <v/>
          </cell>
          <cell r="F96" t="str">
            <v/>
          </cell>
          <cell r="P96" t="str">
            <v/>
          </cell>
          <cell r="R96" t="str">
            <v/>
          </cell>
          <cell r="W96" t="str">
            <v/>
          </cell>
          <cell r="Y96" t="str">
            <v/>
          </cell>
        </row>
        <row r="97">
          <cell r="D97" t="str">
            <v/>
          </cell>
          <cell r="F97" t="str">
            <v/>
          </cell>
          <cell r="P97" t="str">
            <v/>
          </cell>
          <cell r="R97" t="str">
            <v/>
          </cell>
          <cell r="W97" t="str">
            <v/>
          </cell>
          <cell r="Y97" t="str">
            <v/>
          </cell>
        </row>
        <row r="98">
          <cell r="D98" t="str">
            <v/>
          </cell>
          <cell r="F98" t="str">
            <v/>
          </cell>
          <cell r="P98" t="str">
            <v/>
          </cell>
          <cell r="R98" t="str">
            <v/>
          </cell>
          <cell r="W98" t="str">
            <v/>
          </cell>
          <cell r="Y98" t="str">
            <v/>
          </cell>
        </row>
        <row r="99">
          <cell r="D99" t="str">
            <v/>
          </cell>
          <cell r="F99" t="str">
            <v/>
          </cell>
          <cell r="P99" t="str">
            <v/>
          </cell>
          <cell r="R99" t="str">
            <v/>
          </cell>
          <cell r="W99" t="str">
            <v/>
          </cell>
          <cell r="Y99" t="str">
            <v/>
          </cell>
        </row>
        <row r="100">
          <cell r="D100" t="str">
            <v/>
          </cell>
          <cell r="F100" t="str">
            <v/>
          </cell>
        </row>
        <row r="101">
          <cell r="D101" t="str">
            <v/>
          </cell>
          <cell r="F101" t="str">
            <v/>
          </cell>
          <cell r="P101" t="str">
            <v/>
          </cell>
          <cell r="R101" t="str">
            <v/>
          </cell>
          <cell r="W101" t="str">
            <v/>
          </cell>
          <cell r="Y101" t="str">
            <v/>
          </cell>
        </row>
        <row r="102">
          <cell r="D102" t="str">
            <v/>
          </cell>
          <cell r="F102" t="str">
            <v/>
          </cell>
          <cell r="P102" t="str">
            <v/>
          </cell>
          <cell r="R102" t="str">
            <v/>
          </cell>
          <cell r="W102" t="str">
            <v/>
          </cell>
          <cell r="Y102" t="str">
            <v/>
          </cell>
        </row>
        <row r="103">
          <cell r="F103" t="str">
            <v/>
          </cell>
          <cell r="P103" t="str">
            <v/>
          </cell>
          <cell r="R103" t="str">
            <v/>
          </cell>
          <cell r="W103" t="str">
            <v/>
          </cell>
          <cell r="Y103" t="str">
            <v/>
          </cell>
        </row>
        <row r="104">
          <cell r="P104" t="str">
            <v/>
          </cell>
          <cell r="R104" t="str">
            <v/>
          </cell>
          <cell r="W104" t="str">
            <v/>
          </cell>
          <cell r="Y104" t="str">
            <v/>
          </cell>
        </row>
        <row r="105">
          <cell r="R105" t="str">
            <v/>
          </cell>
          <cell r="W105" t="str">
            <v/>
          </cell>
          <cell r="Y105" t="str">
            <v/>
          </cell>
        </row>
        <row r="106">
          <cell r="W10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2 table 5"/>
      <sheetName val="ch2.3-5"/>
      <sheetName val="ch3 grph 1"/>
      <sheetName val="ch3 grph 2"/>
      <sheetName val="ch3 table 3"/>
      <sheetName val="Ch8.1"/>
      <sheetName val="Ch2.2A"/>
      <sheetName val="ch2.8A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PG Overview"/>
      <sheetName val="Group"/>
      <sheetName val="Logistics"/>
      <sheetName val="Shareholders"/>
      <sheetName val="Summary FS"/>
      <sheetName val="Expres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20F"/>
      <sheetName val="JVNL"/>
      <sheetName val="corp nl"/>
      <sheetName val="JVUS"/>
      <sheetName val="corp uk"/>
      <sheetName val="kern-us"/>
      <sheetName val="kern-nl"/>
    </sheetNames>
    <sheetDataSet>
      <sheetData sheetId="3">
        <row r="1">
          <cell r="J1">
            <v>2.20371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0"/>
      <sheetName val="ch0(1)"/>
      <sheetName val="ch0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2 table 5"/>
      <sheetName val="ch2.3-5"/>
      <sheetName val="ch3 grph 1"/>
      <sheetName val="ch3 grph 2"/>
      <sheetName val="ch3 table 3"/>
      <sheetName val="Ch8.1"/>
      <sheetName val="Ch2.2A"/>
      <sheetName val="ch2.8A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1">
      <selection activeCell="A70" sqref="A70"/>
    </sheetView>
  </sheetViews>
  <sheetFormatPr defaultColWidth="9.140625" defaultRowHeight="12.75" outlineLevelRow="1"/>
  <cols>
    <col min="1" max="1" width="46.140625" style="7" customWidth="1"/>
    <col min="2" max="2" width="10.8515625" style="23" customWidth="1"/>
    <col min="3" max="3" width="10.7109375" style="23" customWidth="1"/>
    <col min="4" max="4" width="10.28125" style="23" customWidth="1"/>
    <col min="5" max="5" width="10.57421875" style="23" customWidth="1"/>
    <col min="6" max="16384" width="9.140625" style="23" customWidth="1"/>
  </cols>
  <sheetData>
    <row r="1" s="22" customFormat="1" ht="15.75">
      <c r="A1" s="35" t="s">
        <v>67</v>
      </c>
    </row>
    <row r="2" spans="1:5" s="22" customFormat="1" ht="15.75">
      <c r="A2" s="34" t="s">
        <v>69</v>
      </c>
      <c r="B2" s="36"/>
      <c r="C2" s="36"/>
      <c r="D2" s="36"/>
      <c r="E2" s="36"/>
    </row>
    <row r="3" spans="1:5" s="2" customFormat="1" ht="6" customHeight="1">
      <c r="A3" s="4"/>
      <c r="B3" s="4"/>
      <c r="C3" s="4"/>
      <c r="D3" s="4"/>
      <c r="E3" s="4"/>
    </row>
    <row r="4" spans="1:5" s="2" customFormat="1" ht="12.75" customHeight="1">
      <c r="A4" s="5" t="s">
        <v>104</v>
      </c>
      <c r="B4" s="2" t="s">
        <v>127</v>
      </c>
      <c r="C4" s="2" t="s">
        <v>115</v>
      </c>
      <c r="D4" s="37" t="s">
        <v>68</v>
      </c>
      <c r="E4" s="3" t="s">
        <v>60</v>
      </c>
    </row>
    <row r="5" s="2" customFormat="1" ht="12.75" customHeight="1">
      <c r="A5" s="1"/>
    </row>
    <row r="6" ht="12">
      <c r="A6" s="6" t="s">
        <v>0</v>
      </c>
    </row>
    <row r="7" spans="1:9" ht="12">
      <c r="A7" s="8" t="s">
        <v>97</v>
      </c>
      <c r="B7" s="9">
        <v>719</v>
      </c>
      <c r="C7" s="9">
        <v>684</v>
      </c>
      <c r="D7" s="126">
        <v>35</v>
      </c>
      <c r="E7" s="127">
        <v>5.1</v>
      </c>
      <c r="F7" s="32"/>
      <c r="G7" s="144"/>
      <c r="H7" s="32"/>
      <c r="I7" s="32"/>
    </row>
    <row r="8" spans="1:9" ht="12">
      <c r="A8" s="8" t="s">
        <v>98</v>
      </c>
      <c r="B8" s="9">
        <v>257</v>
      </c>
      <c r="C8" s="9">
        <v>221</v>
      </c>
      <c r="D8" s="126">
        <v>36</v>
      </c>
      <c r="E8" s="127">
        <v>16.3</v>
      </c>
      <c r="F8" s="32"/>
      <c r="G8" s="144"/>
      <c r="H8" s="32"/>
      <c r="I8" s="32"/>
    </row>
    <row r="9" spans="1:9" ht="12">
      <c r="A9" s="8" t="s">
        <v>99</v>
      </c>
      <c r="B9" s="9">
        <v>655</v>
      </c>
      <c r="C9" s="9">
        <v>630</v>
      </c>
      <c r="D9" s="126">
        <v>25</v>
      </c>
      <c r="E9" s="127">
        <v>4</v>
      </c>
      <c r="F9" s="32"/>
      <c r="G9" s="144"/>
      <c r="H9" s="32"/>
      <c r="I9" s="32"/>
    </row>
    <row r="10" spans="1:9" ht="12">
      <c r="A10" s="8" t="s">
        <v>85</v>
      </c>
      <c r="B10" s="9">
        <v>128</v>
      </c>
      <c r="C10" s="9">
        <v>121</v>
      </c>
      <c r="D10" s="126">
        <v>7</v>
      </c>
      <c r="E10" s="127">
        <v>5.8</v>
      </c>
      <c r="F10" s="32"/>
      <c r="G10" s="144"/>
      <c r="H10" s="32"/>
      <c r="I10" s="32"/>
    </row>
    <row r="11" spans="1:9" ht="12">
      <c r="A11" s="8" t="s">
        <v>86</v>
      </c>
      <c r="B11" s="25">
        <v>-2</v>
      </c>
      <c r="C11" s="25">
        <v>-1</v>
      </c>
      <c r="D11" s="128">
        <v>-1</v>
      </c>
      <c r="E11" s="127">
        <v>0</v>
      </c>
      <c r="F11" s="32"/>
      <c r="G11" s="144"/>
      <c r="H11" s="32"/>
      <c r="I11" s="32"/>
    </row>
    <row r="12" spans="1:9" ht="12">
      <c r="A12" s="8" t="s">
        <v>71</v>
      </c>
      <c r="B12" s="9">
        <v>1757</v>
      </c>
      <c r="C12" s="9">
        <v>1655</v>
      </c>
      <c r="D12" s="126">
        <v>102</v>
      </c>
      <c r="E12" s="127">
        <v>6.2</v>
      </c>
      <c r="F12" s="32"/>
      <c r="G12" s="144"/>
      <c r="H12" s="32"/>
      <c r="I12" s="32"/>
    </row>
    <row r="13" spans="1:9" ht="12">
      <c r="A13" s="8"/>
      <c r="B13" s="9"/>
      <c r="C13" s="9"/>
      <c r="D13" s="126"/>
      <c r="E13" s="127"/>
      <c r="F13" s="32"/>
      <c r="G13" s="144"/>
      <c r="H13" s="32"/>
      <c r="I13" s="32"/>
    </row>
    <row r="14" spans="1:9" ht="12">
      <c r="A14" s="8" t="s">
        <v>83</v>
      </c>
      <c r="B14" s="9">
        <v>2</v>
      </c>
      <c r="C14" s="9">
        <v>7</v>
      </c>
      <c r="D14" s="126">
        <v>-5</v>
      </c>
      <c r="E14" s="127">
        <v>-71.4</v>
      </c>
      <c r="F14" s="32"/>
      <c r="G14" s="144"/>
      <c r="H14" s="32"/>
      <c r="I14" s="32"/>
    </row>
    <row r="15" spans="1:9" ht="6" customHeight="1">
      <c r="A15" s="8"/>
      <c r="D15" s="129"/>
      <c r="E15" s="127"/>
      <c r="F15" s="32"/>
      <c r="G15" s="144"/>
      <c r="H15" s="32"/>
      <c r="I15" s="32"/>
    </row>
    <row r="16" spans="1:9" ht="12">
      <c r="A16" s="10" t="s">
        <v>1</v>
      </c>
      <c r="D16" s="129"/>
      <c r="E16" s="127"/>
      <c r="F16" s="32"/>
      <c r="G16" s="144"/>
      <c r="H16" s="32"/>
      <c r="I16" s="32"/>
    </row>
    <row r="17" spans="1:9" ht="12">
      <c r="A17" s="8" t="s">
        <v>88</v>
      </c>
      <c r="B17" s="9">
        <v>-97</v>
      </c>
      <c r="C17" s="9">
        <v>-98</v>
      </c>
      <c r="D17" s="126">
        <v>1</v>
      </c>
      <c r="E17" s="127">
        <v>1</v>
      </c>
      <c r="F17" s="32"/>
      <c r="G17" s="144"/>
      <c r="H17" s="32"/>
      <c r="I17" s="32"/>
    </row>
    <row r="18" spans="1:9" ht="12">
      <c r="A18" s="8" t="s">
        <v>2</v>
      </c>
      <c r="B18" s="9">
        <v>-970</v>
      </c>
      <c r="C18" s="9">
        <v>-879</v>
      </c>
      <c r="D18" s="126">
        <v>-91</v>
      </c>
      <c r="E18" s="127">
        <v>-10.4</v>
      </c>
      <c r="F18" s="32"/>
      <c r="G18" s="144"/>
      <c r="H18" s="32"/>
      <c r="I18" s="32"/>
    </row>
    <row r="19" spans="1:9" ht="12">
      <c r="A19" s="8" t="s">
        <v>3</v>
      </c>
      <c r="B19" s="9">
        <v>-545</v>
      </c>
      <c r="C19" s="9">
        <v>-562</v>
      </c>
      <c r="D19" s="126">
        <v>17</v>
      </c>
      <c r="E19" s="127">
        <v>3</v>
      </c>
      <c r="F19" s="32"/>
      <c r="G19" s="144"/>
      <c r="H19" s="32"/>
      <c r="I19" s="32"/>
    </row>
    <row r="20" spans="1:9" ht="12">
      <c r="A20" s="8" t="s">
        <v>4</v>
      </c>
      <c r="B20" s="9">
        <v>-49</v>
      </c>
      <c r="C20" s="9">
        <v>-40</v>
      </c>
      <c r="D20" s="126">
        <v>-9</v>
      </c>
      <c r="E20" s="127">
        <v>-22.5</v>
      </c>
      <c r="F20" s="32"/>
      <c r="G20" s="144"/>
      <c r="H20" s="32"/>
      <c r="I20" s="32"/>
    </row>
    <row r="21" spans="1:9" ht="12">
      <c r="A21" s="8" t="s">
        <v>5</v>
      </c>
      <c r="B21" s="25">
        <v>-79</v>
      </c>
      <c r="C21" s="25">
        <v>-80</v>
      </c>
      <c r="D21" s="128">
        <v>1</v>
      </c>
      <c r="E21" s="127">
        <v>1.3</v>
      </c>
      <c r="F21" s="32"/>
      <c r="G21" s="144"/>
      <c r="H21" s="32"/>
      <c r="I21" s="32"/>
    </row>
    <row r="22" spans="1:9" ht="12">
      <c r="A22" s="8" t="s">
        <v>73</v>
      </c>
      <c r="B22" s="9">
        <v>-1740</v>
      </c>
      <c r="C22" s="9">
        <v>-1659</v>
      </c>
      <c r="D22" s="126">
        <v>-81</v>
      </c>
      <c r="E22" s="127">
        <v>-4.9</v>
      </c>
      <c r="F22" s="32"/>
      <c r="G22" s="144"/>
      <c r="H22" s="32"/>
      <c r="I22" s="32"/>
    </row>
    <row r="23" spans="4:9" ht="12" customHeight="1">
      <c r="D23" s="129"/>
      <c r="E23" s="127"/>
      <c r="F23" s="32"/>
      <c r="G23" s="144"/>
      <c r="H23" s="32"/>
      <c r="I23" s="32"/>
    </row>
    <row r="24" spans="1:9" ht="12">
      <c r="A24" s="6" t="s">
        <v>6</v>
      </c>
      <c r="B24" s="29">
        <v>19</v>
      </c>
      <c r="C24" s="29">
        <v>3</v>
      </c>
      <c r="D24" s="126">
        <v>16</v>
      </c>
      <c r="E24" s="127">
        <v>0</v>
      </c>
      <c r="F24" s="32"/>
      <c r="G24" s="144"/>
      <c r="H24" s="32"/>
      <c r="I24" s="32"/>
    </row>
    <row r="25" spans="1:9" ht="12">
      <c r="A25" s="6"/>
      <c r="B25" s="9"/>
      <c r="C25" s="9"/>
      <c r="D25" s="126"/>
      <c r="E25" s="127"/>
      <c r="F25" s="32"/>
      <c r="G25" s="144"/>
      <c r="H25" s="32"/>
      <c r="I25" s="32"/>
    </row>
    <row r="26" spans="1:9" ht="12">
      <c r="A26" s="7" t="s">
        <v>7</v>
      </c>
      <c r="B26" s="9">
        <v>4</v>
      </c>
      <c r="C26" s="9">
        <v>2</v>
      </c>
      <c r="D26" s="130">
        <v>2</v>
      </c>
      <c r="E26" s="127"/>
      <c r="F26" s="32"/>
      <c r="G26" s="144"/>
      <c r="H26" s="32"/>
      <c r="I26" s="32"/>
    </row>
    <row r="27" spans="1:9" ht="12">
      <c r="A27" s="8" t="s">
        <v>8</v>
      </c>
      <c r="B27" s="25">
        <v>-9</v>
      </c>
      <c r="C27" s="25">
        <v>-8</v>
      </c>
      <c r="D27" s="131">
        <v>-1</v>
      </c>
      <c r="E27" s="127">
        <v>-12.5</v>
      </c>
      <c r="F27" s="32"/>
      <c r="G27" s="144"/>
      <c r="H27" s="32"/>
      <c r="I27" s="32"/>
    </row>
    <row r="28" spans="1:9" ht="12">
      <c r="A28" s="8" t="s">
        <v>9</v>
      </c>
      <c r="B28" s="9">
        <v>-5</v>
      </c>
      <c r="C28" s="9">
        <v>-6</v>
      </c>
      <c r="D28" s="126">
        <v>1</v>
      </c>
      <c r="E28" s="127">
        <v>16.7</v>
      </c>
      <c r="F28" s="32"/>
      <c r="G28" s="144"/>
      <c r="H28" s="32"/>
      <c r="I28" s="32"/>
    </row>
    <row r="29" spans="4:9" ht="12">
      <c r="D29" s="129"/>
      <c r="E29" s="127"/>
      <c r="F29" s="32"/>
      <c r="G29" s="144"/>
      <c r="H29" s="32"/>
      <c r="I29" s="32"/>
    </row>
    <row r="30" spans="1:9" ht="12">
      <c r="A30" s="51" t="s">
        <v>92</v>
      </c>
      <c r="B30" s="45">
        <v>2</v>
      </c>
      <c r="C30" s="45">
        <v>2</v>
      </c>
      <c r="D30" s="131">
        <v>0</v>
      </c>
      <c r="E30" s="127">
        <v>0</v>
      </c>
      <c r="F30" s="32"/>
      <c r="G30" s="144"/>
      <c r="H30" s="32"/>
      <c r="I30" s="32"/>
    </row>
    <row r="31" spans="1:9" ht="12">
      <c r="A31" s="8" t="s">
        <v>10</v>
      </c>
      <c r="B31" s="9">
        <v>16</v>
      </c>
      <c r="C31" s="9">
        <v>-1</v>
      </c>
      <c r="D31" s="126">
        <v>17</v>
      </c>
      <c r="E31" s="127">
        <v>0</v>
      </c>
      <c r="F31" s="32"/>
      <c r="G31" s="144"/>
      <c r="H31" s="32"/>
      <c r="I31" s="32"/>
    </row>
    <row r="32" spans="1:9" ht="12">
      <c r="A32" s="8" t="s">
        <v>11</v>
      </c>
      <c r="B32" s="25">
        <v>-16</v>
      </c>
      <c r="C32" s="25">
        <v>2</v>
      </c>
      <c r="D32" s="128">
        <v>-18</v>
      </c>
      <c r="E32" s="127">
        <v>0</v>
      </c>
      <c r="F32" s="32"/>
      <c r="G32" s="144"/>
      <c r="H32" s="32"/>
      <c r="I32" s="32"/>
    </row>
    <row r="33" spans="1:9" ht="12" customHeight="1">
      <c r="A33" s="10" t="s">
        <v>87</v>
      </c>
      <c r="B33" s="111">
        <v>0</v>
      </c>
      <c r="C33" s="44">
        <v>1</v>
      </c>
      <c r="D33" s="126">
        <v>-1</v>
      </c>
      <c r="E33" s="127">
        <v>0</v>
      </c>
      <c r="F33" s="32"/>
      <c r="G33" s="144"/>
      <c r="H33" s="32"/>
      <c r="I33" s="32"/>
    </row>
    <row r="34" spans="1:9" ht="6" customHeight="1">
      <c r="A34" s="8"/>
      <c r="D34" s="129"/>
      <c r="E34" s="127"/>
      <c r="F34" s="32"/>
      <c r="G34" s="144"/>
      <c r="H34" s="32"/>
      <c r="I34" s="32"/>
    </row>
    <row r="35" spans="1:9" ht="12">
      <c r="A35" s="7" t="s">
        <v>12</v>
      </c>
      <c r="B35" s="9"/>
      <c r="C35" s="9"/>
      <c r="D35" s="126"/>
      <c r="E35" s="127"/>
      <c r="F35" s="32"/>
      <c r="G35" s="144"/>
      <c r="H35" s="32"/>
      <c r="I35" s="32"/>
    </row>
    <row r="36" spans="1:9" ht="12">
      <c r="A36" s="7" t="s">
        <v>13</v>
      </c>
      <c r="B36" s="44">
        <v>1</v>
      </c>
      <c r="C36" s="44">
        <v>5</v>
      </c>
      <c r="D36" s="130">
        <v>-4</v>
      </c>
      <c r="E36" s="127">
        <v>-80</v>
      </c>
      <c r="F36" s="32"/>
      <c r="G36" s="144"/>
      <c r="H36" s="32"/>
      <c r="I36" s="32"/>
    </row>
    <row r="37" spans="2:9" ht="12">
      <c r="B37" s="9"/>
      <c r="C37" s="9"/>
      <c r="D37" s="126"/>
      <c r="E37" s="127"/>
      <c r="F37" s="32"/>
      <c r="G37" s="144"/>
      <c r="H37" s="32"/>
      <c r="I37" s="32"/>
    </row>
    <row r="38" spans="1:9" ht="12">
      <c r="A38" s="6" t="s">
        <v>14</v>
      </c>
      <c r="B38" s="29">
        <v>-1</v>
      </c>
      <c r="C38" s="29">
        <v>-4</v>
      </c>
      <c r="D38" s="126">
        <v>3</v>
      </c>
      <c r="E38" s="127">
        <v>75</v>
      </c>
      <c r="F38" s="32"/>
      <c r="G38" s="144"/>
      <c r="H38" s="32"/>
      <c r="I38" s="32"/>
    </row>
    <row r="39" spans="4:9" ht="12">
      <c r="D39" s="129"/>
      <c r="E39" s="129"/>
      <c r="F39" s="32"/>
      <c r="G39" s="144"/>
      <c r="H39" s="32"/>
      <c r="I39" s="32"/>
    </row>
    <row r="40" spans="1:9" ht="12">
      <c r="A40" s="79" t="s">
        <v>103</v>
      </c>
      <c r="D40" s="129"/>
      <c r="E40" s="129"/>
      <c r="F40" s="32"/>
      <c r="G40" s="144"/>
      <c r="H40" s="32"/>
      <c r="I40" s="32"/>
    </row>
    <row r="41" spans="1:9" ht="12">
      <c r="A41" s="22" t="s">
        <v>105</v>
      </c>
      <c r="B41" s="26"/>
      <c r="C41" s="26"/>
      <c r="D41" s="132"/>
      <c r="E41" s="132"/>
      <c r="F41" s="32"/>
      <c r="G41" s="144"/>
      <c r="H41" s="32"/>
      <c r="I41" s="32"/>
    </row>
    <row r="42" spans="4:9" ht="4.5" customHeight="1">
      <c r="D42" s="129"/>
      <c r="E42" s="129"/>
      <c r="F42" s="32"/>
      <c r="G42" s="144"/>
      <c r="H42" s="32"/>
      <c r="I42" s="32"/>
    </row>
    <row r="43" spans="1:9" ht="12">
      <c r="A43" s="6" t="s">
        <v>0</v>
      </c>
      <c r="D43" s="129"/>
      <c r="E43" s="129"/>
      <c r="F43" s="32"/>
      <c r="G43" s="144"/>
      <c r="H43" s="32"/>
      <c r="I43" s="32"/>
    </row>
    <row r="44" spans="1:9" ht="12">
      <c r="A44" s="8" t="s">
        <v>97</v>
      </c>
      <c r="B44" s="9">
        <v>719</v>
      </c>
      <c r="C44" s="9">
        <v>684</v>
      </c>
      <c r="D44" s="126">
        <v>35</v>
      </c>
      <c r="E44" s="127">
        <v>5.1</v>
      </c>
      <c r="F44" s="32"/>
      <c r="G44" s="144"/>
      <c r="H44" s="32"/>
      <c r="I44" s="32"/>
    </row>
    <row r="45" spans="1:9" ht="12">
      <c r="A45" s="8" t="s">
        <v>98</v>
      </c>
      <c r="B45" s="9">
        <v>257</v>
      </c>
      <c r="C45" s="9">
        <v>221</v>
      </c>
      <c r="D45" s="126">
        <v>36</v>
      </c>
      <c r="E45" s="127">
        <v>16.3</v>
      </c>
      <c r="F45" s="32"/>
      <c r="G45" s="144"/>
      <c r="H45" s="32"/>
      <c r="I45" s="32"/>
    </row>
    <row r="46" spans="1:9" ht="12">
      <c r="A46" s="8" t="s">
        <v>99</v>
      </c>
      <c r="B46" s="9">
        <v>655</v>
      </c>
      <c r="C46" s="9">
        <v>630</v>
      </c>
      <c r="D46" s="126">
        <v>25</v>
      </c>
      <c r="E46" s="127">
        <v>4</v>
      </c>
      <c r="F46" s="32"/>
      <c r="G46" s="144"/>
      <c r="H46" s="32"/>
      <c r="I46" s="32"/>
    </row>
    <row r="47" spans="1:9" ht="12">
      <c r="A47" s="8" t="s">
        <v>85</v>
      </c>
      <c r="B47" s="9">
        <v>128</v>
      </c>
      <c r="C47" s="9">
        <v>121</v>
      </c>
      <c r="D47" s="126">
        <v>7</v>
      </c>
      <c r="E47" s="127">
        <v>5.8</v>
      </c>
      <c r="F47" s="32"/>
      <c r="G47" s="144"/>
      <c r="H47" s="32"/>
      <c r="I47" s="32"/>
    </row>
    <row r="48" spans="1:9" ht="12">
      <c r="A48" s="8" t="s">
        <v>86</v>
      </c>
      <c r="B48" s="25">
        <v>-2</v>
      </c>
      <c r="C48" s="25">
        <v>-1</v>
      </c>
      <c r="D48" s="131">
        <v>-1</v>
      </c>
      <c r="E48" s="127">
        <v>0</v>
      </c>
      <c r="F48" s="32"/>
      <c r="G48" s="144"/>
      <c r="H48" s="32"/>
      <c r="I48" s="32"/>
    </row>
    <row r="49" spans="1:9" ht="12">
      <c r="A49" s="8" t="s">
        <v>71</v>
      </c>
      <c r="B49" s="9">
        <v>1757</v>
      </c>
      <c r="C49" s="9">
        <v>1655</v>
      </c>
      <c r="D49" s="126">
        <v>102</v>
      </c>
      <c r="E49" s="127">
        <v>6.2</v>
      </c>
      <c r="F49" s="32"/>
      <c r="G49" s="144"/>
      <c r="H49" s="32"/>
      <c r="I49" s="32"/>
    </row>
    <row r="50" spans="1:9" ht="12">
      <c r="A50" s="41"/>
      <c r="B50" s="9"/>
      <c r="C50" s="9"/>
      <c r="D50" s="126"/>
      <c r="E50" s="127"/>
      <c r="F50" s="32"/>
      <c r="G50" s="144"/>
      <c r="H50" s="32"/>
      <c r="I50" s="32"/>
    </row>
    <row r="51" spans="1:9" ht="12">
      <c r="A51" s="6" t="s">
        <v>61</v>
      </c>
      <c r="B51" s="9"/>
      <c r="C51" s="9"/>
      <c r="D51" s="126"/>
      <c r="E51" s="127"/>
      <c r="F51" s="32"/>
      <c r="G51" s="144"/>
      <c r="H51" s="32"/>
      <c r="I51" s="32"/>
    </row>
    <row r="52" spans="1:9" ht="12">
      <c r="A52" s="8" t="s">
        <v>97</v>
      </c>
      <c r="B52" s="9">
        <v>28</v>
      </c>
      <c r="C52" s="9">
        <v>43</v>
      </c>
      <c r="D52" s="126">
        <v>-15</v>
      </c>
      <c r="E52" s="127">
        <v>-34.9</v>
      </c>
      <c r="F52" s="32"/>
      <c r="G52" s="144"/>
      <c r="H52" s="32"/>
      <c r="I52" s="32"/>
    </row>
    <row r="53" spans="1:9" ht="12">
      <c r="A53" s="8" t="s">
        <v>98</v>
      </c>
      <c r="B53" s="9">
        <v>21</v>
      </c>
      <c r="C53" s="9">
        <v>18</v>
      </c>
      <c r="D53" s="126">
        <v>3</v>
      </c>
      <c r="E53" s="127">
        <v>16.7</v>
      </c>
      <c r="F53" s="32"/>
      <c r="G53" s="144"/>
      <c r="H53" s="32"/>
      <c r="I53" s="32"/>
    </row>
    <row r="54" spans="1:9" ht="12">
      <c r="A54" s="8" t="s">
        <v>99</v>
      </c>
      <c r="B54" s="9">
        <v>-1</v>
      </c>
      <c r="C54" s="9">
        <v>20</v>
      </c>
      <c r="D54" s="126">
        <v>-21</v>
      </c>
      <c r="E54" s="127">
        <v>0</v>
      </c>
      <c r="F54" s="32"/>
      <c r="G54" s="144"/>
      <c r="H54" s="32"/>
      <c r="I54" s="32"/>
    </row>
    <row r="55" spans="1:9" ht="12">
      <c r="A55" s="8" t="s">
        <v>85</v>
      </c>
      <c r="B55" s="25">
        <v>-7</v>
      </c>
      <c r="C55" s="25">
        <v>-11</v>
      </c>
      <c r="D55" s="128">
        <v>4</v>
      </c>
      <c r="E55" s="127">
        <v>36.4</v>
      </c>
      <c r="F55" s="32"/>
      <c r="G55" s="144"/>
      <c r="H55" s="32"/>
      <c r="I55" s="32"/>
    </row>
    <row r="56" spans="1:9" ht="12">
      <c r="A56" s="8" t="s">
        <v>72</v>
      </c>
      <c r="B56" s="9">
        <v>41</v>
      </c>
      <c r="C56" s="9">
        <v>70</v>
      </c>
      <c r="D56" s="126">
        <v>-29</v>
      </c>
      <c r="E56" s="127">
        <v>-41.4</v>
      </c>
      <c r="F56" s="32"/>
      <c r="G56" s="144"/>
      <c r="H56" s="32"/>
      <c r="I56" s="32"/>
    </row>
    <row r="57" spans="1:9" ht="12">
      <c r="A57" s="41"/>
      <c r="D57" s="129"/>
      <c r="E57" s="129"/>
      <c r="F57" s="32"/>
      <c r="G57" s="144"/>
      <c r="H57" s="32"/>
      <c r="I57" s="32"/>
    </row>
    <row r="58" spans="1:9" ht="12">
      <c r="A58" s="27" t="s">
        <v>62</v>
      </c>
      <c r="D58" s="129"/>
      <c r="E58" s="129"/>
      <c r="F58" s="32"/>
      <c r="G58" s="144"/>
      <c r="H58" s="32"/>
      <c r="I58" s="32"/>
    </row>
    <row r="59" spans="1:9" ht="12">
      <c r="A59" s="42" t="s">
        <v>94</v>
      </c>
      <c r="B59" s="9">
        <v>17</v>
      </c>
      <c r="C59" s="9">
        <v>61</v>
      </c>
      <c r="D59" s="126"/>
      <c r="E59" s="24"/>
      <c r="F59" s="32"/>
      <c r="G59" s="144"/>
      <c r="H59" s="32"/>
      <c r="I59" s="32"/>
    </row>
    <row r="60" spans="1:9" ht="12">
      <c r="A60" s="42" t="s">
        <v>95</v>
      </c>
      <c r="B60" s="9"/>
      <c r="C60" s="9">
        <v>13</v>
      </c>
      <c r="D60" s="126"/>
      <c r="E60" s="24"/>
      <c r="F60" s="32"/>
      <c r="G60" s="144"/>
      <c r="H60" s="32"/>
      <c r="I60" s="32"/>
    </row>
    <row r="61" spans="1:9" ht="12" hidden="1" outlineLevel="1">
      <c r="A61" s="42"/>
      <c r="B61" s="9"/>
      <c r="C61" s="9"/>
      <c r="D61" s="126"/>
      <c r="E61" s="24"/>
      <c r="F61" s="32"/>
      <c r="G61" s="144"/>
      <c r="H61" s="32"/>
      <c r="I61" s="32"/>
    </row>
    <row r="62" spans="1:9" ht="12" hidden="1" outlineLevel="1">
      <c r="A62" s="95"/>
      <c r="B62" s="9"/>
      <c r="C62" s="9"/>
      <c r="D62" s="126"/>
      <c r="E62" s="24"/>
      <c r="F62" s="32"/>
      <c r="G62" s="144"/>
      <c r="H62" s="32"/>
      <c r="I62" s="32"/>
    </row>
    <row r="63" spans="1:9" ht="12" collapsed="1">
      <c r="A63" s="42" t="s">
        <v>77</v>
      </c>
      <c r="B63" s="9">
        <v>5</v>
      </c>
      <c r="C63" s="9">
        <v>-7</v>
      </c>
      <c r="D63" s="126"/>
      <c r="E63" s="24"/>
      <c r="F63" s="32"/>
      <c r="G63" s="144"/>
      <c r="H63" s="32"/>
      <c r="I63" s="32"/>
    </row>
    <row r="64" spans="1:9" ht="12">
      <c r="A64" s="8" t="s">
        <v>33</v>
      </c>
      <c r="B64" s="145">
        <v>22</v>
      </c>
      <c r="C64" s="145">
        <v>67</v>
      </c>
      <c r="D64" s="126"/>
      <c r="E64" s="24"/>
      <c r="F64" s="32"/>
      <c r="G64" s="144"/>
      <c r="H64" s="32"/>
      <c r="I64" s="32"/>
    </row>
    <row r="65" spans="2:9" ht="12">
      <c r="B65" s="32"/>
      <c r="C65" s="32"/>
      <c r="D65" s="32"/>
      <c r="F65" s="32"/>
      <c r="G65" s="144"/>
      <c r="H65" s="32"/>
      <c r="I65" s="32"/>
    </row>
    <row r="66" spans="2:9" ht="12">
      <c r="B66" s="32"/>
      <c r="C66" s="32"/>
      <c r="D66" s="32"/>
      <c r="H66" s="32"/>
      <c r="I66" s="32"/>
    </row>
    <row r="67" spans="2:4" ht="12">
      <c r="B67" s="32"/>
      <c r="C67" s="32"/>
      <c r="D67" s="32"/>
    </row>
    <row r="68" spans="2:4" ht="12">
      <c r="B68" s="32"/>
      <c r="C68" s="32"/>
      <c r="D68" s="32"/>
    </row>
    <row r="69" spans="2:4" ht="12">
      <c r="B69" s="32"/>
      <c r="C69" s="32"/>
      <c r="D69" s="32"/>
    </row>
    <row r="70" spans="2:4" ht="12">
      <c r="B70" s="32"/>
      <c r="C70" s="32"/>
      <c r="D70" s="32"/>
    </row>
    <row r="71" spans="2:4" ht="12">
      <c r="B71" s="32"/>
      <c r="C71" s="32"/>
      <c r="D71" s="32"/>
    </row>
  </sheetData>
  <sheetProtection/>
  <conditionalFormatting sqref="B63:C63 D63:D64 E34:E38 A44:A49 B49:D49 B11:D11 B48:C48 D33:E33 E44:E56 B21 E29:E32 A13:A21 E13:E20 E27 E23:E25 B38:C38 A22:B22 C27 E7:E11 A12:E12 C21:E22 A52:A54 A27:B28 C28:E28 A59:A64 B24:C24 A7:A11 A55:D56 A30:A34 B31:D32">
    <cfRule type="cellIs" priority="1" dxfId="0" operator="equal" stopIfTrue="1">
      <formula>0</formula>
    </cfRule>
  </conditionalFormatting>
  <conditionalFormatting sqref="E59:E64">
    <cfRule type="expression" priority="2" dxfId="12" stopIfTrue="1">
      <formula>#REF!&lt;&gt;"N"</formula>
    </cfRule>
    <cfRule type="expression" priority="3" dxfId="13" stopIfTrue="1">
      <formula>#REF!="N"</formula>
    </cfRule>
  </conditionalFormatting>
  <printOptions/>
  <pageMargins left="0.4724409448818898" right="0.4724409448818898" top="0.4724409448818898" bottom="0.4724409448818898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5.7109375" style="7" customWidth="1"/>
    <col min="2" max="2" width="9.7109375" style="23" customWidth="1"/>
    <col min="3" max="3" width="9.8515625" style="23" customWidth="1"/>
    <col min="4" max="4" width="10.57421875" style="23" customWidth="1"/>
    <col min="5" max="5" width="10.00390625" style="23" customWidth="1"/>
    <col min="6" max="16384" width="9.140625" style="23" customWidth="1"/>
  </cols>
  <sheetData>
    <row r="1" s="22" customFormat="1" ht="15.75">
      <c r="A1" s="35" t="s">
        <v>67</v>
      </c>
    </row>
    <row r="2" spans="1:5" s="22" customFormat="1" ht="15.75">
      <c r="A2" s="34" t="s">
        <v>70</v>
      </c>
      <c r="B2" s="36"/>
      <c r="C2" s="36"/>
      <c r="D2" s="36"/>
      <c r="E2" s="36"/>
    </row>
    <row r="3" spans="1:5" s="2" customFormat="1" ht="6" customHeight="1">
      <c r="A3" s="4"/>
      <c r="B3" s="4"/>
      <c r="C3" s="4"/>
      <c r="D3" s="4"/>
      <c r="E3" s="4"/>
    </row>
    <row r="4" spans="1:5" ht="13.5">
      <c r="A4" s="28" t="s">
        <v>63</v>
      </c>
      <c r="B4" s="2" t="s">
        <v>127</v>
      </c>
      <c r="C4" s="2" t="s">
        <v>115</v>
      </c>
      <c r="D4" s="37" t="s">
        <v>68</v>
      </c>
      <c r="E4" s="3" t="s">
        <v>60</v>
      </c>
    </row>
    <row r="6" spans="1:9" ht="13.5">
      <c r="A6" s="31" t="s">
        <v>107</v>
      </c>
      <c r="F6" s="14"/>
      <c r="G6" s="14"/>
      <c r="H6" s="14"/>
      <c r="I6" s="14"/>
    </row>
    <row r="7" spans="1:9" ht="12">
      <c r="A7" s="8" t="s">
        <v>97</v>
      </c>
      <c r="B7" s="85">
        <v>719</v>
      </c>
      <c r="C7" s="85">
        <v>684</v>
      </c>
      <c r="D7" s="126">
        <v>35</v>
      </c>
      <c r="E7" s="127">
        <v>5.1</v>
      </c>
      <c r="F7" s="32"/>
      <c r="G7" s="144"/>
      <c r="H7" s="14"/>
      <c r="I7" s="14"/>
    </row>
    <row r="8" spans="1:9" ht="12">
      <c r="A8" s="8" t="s">
        <v>98</v>
      </c>
      <c r="B8" s="85">
        <v>257</v>
      </c>
      <c r="C8" s="85">
        <v>221</v>
      </c>
      <c r="D8" s="126">
        <v>36</v>
      </c>
      <c r="E8" s="127">
        <v>16.3</v>
      </c>
      <c r="F8" s="32"/>
      <c r="G8" s="144"/>
      <c r="H8" s="14"/>
      <c r="I8" s="14"/>
    </row>
    <row r="9" spans="1:9" ht="12">
      <c r="A9" s="8" t="s">
        <v>99</v>
      </c>
      <c r="B9" s="85">
        <v>655</v>
      </c>
      <c r="C9" s="85">
        <v>630</v>
      </c>
      <c r="D9" s="126">
        <v>25</v>
      </c>
      <c r="E9" s="127">
        <v>4</v>
      </c>
      <c r="F9" s="32"/>
      <c r="G9" s="144"/>
      <c r="H9" s="14"/>
      <c r="I9" s="14"/>
    </row>
    <row r="10" spans="1:9" ht="12">
      <c r="A10" s="41"/>
      <c r="B10" s="75"/>
      <c r="C10" s="75"/>
      <c r="D10" s="129"/>
      <c r="E10" s="127"/>
      <c r="F10" s="32"/>
      <c r="G10" s="144"/>
      <c r="H10" s="14"/>
      <c r="I10" s="14"/>
    </row>
    <row r="11" spans="1:9" ht="12">
      <c r="A11" s="31" t="s">
        <v>59</v>
      </c>
      <c r="B11" s="75"/>
      <c r="C11" s="75"/>
      <c r="D11" s="126"/>
      <c r="E11" s="127"/>
      <c r="F11" s="32"/>
      <c r="G11" s="144"/>
      <c r="H11" s="14"/>
      <c r="I11" s="14"/>
    </row>
    <row r="12" spans="1:9" ht="12">
      <c r="A12" s="8" t="s">
        <v>97</v>
      </c>
      <c r="B12" s="76">
        <v>253</v>
      </c>
      <c r="C12" s="76">
        <v>243</v>
      </c>
      <c r="D12" s="126">
        <v>10</v>
      </c>
      <c r="E12" s="127">
        <v>4.1</v>
      </c>
      <c r="F12" s="32"/>
      <c r="G12" s="144"/>
      <c r="H12" s="14"/>
      <c r="I12" s="14"/>
    </row>
    <row r="13" spans="1:9" ht="12">
      <c r="A13" s="8" t="s">
        <v>98</v>
      </c>
      <c r="B13" s="76">
        <v>58</v>
      </c>
      <c r="C13" s="76">
        <v>60</v>
      </c>
      <c r="D13" s="126">
        <v>-2</v>
      </c>
      <c r="E13" s="127">
        <v>-3.3</v>
      </c>
      <c r="F13" s="32"/>
      <c r="G13" s="144"/>
      <c r="H13" s="14"/>
      <c r="I13" s="14"/>
    </row>
    <row r="14" spans="1:9" ht="12">
      <c r="A14" s="8" t="s">
        <v>99</v>
      </c>
      <c r="B14" s="76">
        <v>673</v>
      </c>
      <c r="C14" s="76">
        <v>639</v>
      </c>
      <c r="D14" s="126">
        <v>34</v>
      </c>
      <c r="E14" s="127">
        <v>5.3</v>
      </c>
      <c r="F14" s="32"/>
      <c r="G14" s="144"/>
      <c r="H14" s="14"/>
      <c r="I14" s="14"/>
    </row>
    <row r="15" spans="1:9" ht="12">
      <c r="A15" s="8"/>
      <c r="B15" s="75"/>
      <c r="C15" s="75"/>
      <c r="D15" s="136"/>
      <c r="E15" s="127"/>
      <c r="F15" s="32"/>
      <c r="G15" s="144"/>
      <c r="H15" s="14"/>
      <c r="I15" s="14"/>
    </row>
    <row r="16" spans="1:9" ht="13.5">
      <c r="A16" s="31" t="s">
        <v>108</v>
      </c>
      <c r="B16" s="75"/>
      <c r="C16" s="75"/>
      <c r="D16" s="136"/>
      <c r="E16" s="127"/>
      <c r="F16" s="32"/>
      <c r="G16" s="144"/>
      <c r="H16" s="14"/>
      <c r="I16" s="14"/>
    </row>
    <row r="17" spans="1:9" ht="12">
      <c r="A17" s="8" t="s">
        <v>97</v>
      </c>
      <c r="B17" s="77">
        <v>45.3</v>
      </c>
      <c r="C17" s="77">
        <v>45.5</v>
      </c>
      <c r="D17" s="150">
        <v>-0.20000000000000284</v>
      </c>
      <c r="E17" s="127">
        <v>-0.4</v>
      </c>
      <c r="F17" s="32"/>
      <c r="G17" s="144"/>
      <c r="H17" s="14"/>
      <c r="I17" s="14"/>
    </row>
    <row r="18" spans="1:9" ht="12">
      <c r="A18" s="8" t="s">
        <v>98</v>
      </c>
      <c r="B18" s="77">
        <v>60</v>
      </c>
      <c r="C18" s="77">
        <v>59.5</v>
      </c>
      <c r="D18" s="137">
        <v>0.5</v>
      </c>
      <c r="E18" s="127">
        <v>0.8</v>
      </c>
      <c r="F18" s="32"/>
      <c r="G18" s="144"/>
      <c r="H18" s="14"/>
      <c r="I18" s="14"/>
    </row>
    <row r="19" spans="1:9" ht="12">
      <c r="A19" s="8" t="s">
        <v>99</v>
      </c>
      <c r="B19" s="77">
        <v>15.3</v>
      </c>
      <c r="C19" s="77">
        <v>15.9</v>
      </c>
      <c r="D19" s="136">
        <v>-0.6</v>
      </c>
      <c r="E19" s="127">
        <v>-3.8</v>
      </c>
      <c r="F19" s="32"/>
      <c r="G19" s="144"/>
      <c r="H19" s="14"/>
      <c r="I19" s="14"/>
    </row>
    <row r="20" spans="1:9" ht="12">
      <c r="A20" s="41"/>
      <c r="B20" s="75"/>
      <c r="C20" s="75"/>
      <c r="D20" s="126"/>
      <c r="E20" s="127"/>
      <c r="F20" s="32"/>
      <c r="G20" s="144"/>
      <c r="H20" s="14"/>
      <c r="I20" s="14"/>
    </row>
    <row r="21" spans="1:9" ht="12">
      <c r="A21" s="31" t="s">
        <v>66</v>
      </c>
      <c r="B21" s="75"/>
      <c r="C21" s="75"/>
      <c r="D21" s="126"/>
      <c r="E21" s="127"/>
      <c r="F21" s="32"/>
      <c r="G21" s="144"/>
      <c r="H21" s="14"/>
      <c r="I21" s="14"/>
    </row>
    <row r="22" spans="1:9" ht="12">
      <c r="A22" s="8" t="s">
        <v>97</v>
      </c>
      <c r="B22" s="76">
        <v>8788</v>
      </c>
      <c r="C22" s="76">
        <v>8263</v>
      </c>
      <c r="D22" s="126">
        <v>525</v>
      </c>
      <c r="E22" s="127">
        <v>6.4</v>
      </c>
      <c r="F22" s="32"/>
      <c r="G22" s="144"/>
      <c r="H22" s="14"/>
      <c r="I22" s="14"/>
    </row>
    <row r="23" spans="1:9" ht="12">
      <c r="A23" s="8" t="s">
        <v>98</v>
      </c>
      <c r="B23" s="76">
        <v>1323</v>
      </c>
      <c r="C23" s="76">
        <v>1199</v>
      </c>
      <c r="D23" s="126">
        <v>124</v>
      </c>
      <c r="E23" s="127">
        <v>10.3</v>
      </c>
      <c r="F23" s="32"/>
      <c r="G23" s="144"/>
      <c r="H23" s="14"/>
      <c r="I23" s="14"/>
    </row>
    <row r="24" spans="1:9" ht="12">
      <c r="A24" s="8" t="s">
        <v>99</v>
      </c>
      <c r="B24" s="76">
        <v>13383</v>
      </c>
      <c r="C24" s="76">
        <v>13331</v>
      </c>
      <c r="D24" s="126">
        <v>52</v>
      </c>
      <c r="E24" s="127">
        <v>0.4</v>
      </c>
      <c r="F24" s="32"/>
      <c r="G24" s="144"/>
      <c r="H24" s="14"/>
      <c r="I24" s="14"/>
    </row>
    <row r="25" spans="1:9" ht="12">
      <c r="A25" s="8"/>
      <c r="B25" s="75"/>
      <c r="C25" s="75"/>
      <c r="D25" s="138"/>
      <c r="E25" s="127"/>
      <c r="F25" s="32"/>
      <c r="G25" s="144"/>
      <c r="H25" s="14"/>
      <c r="I25" s="14"/>
    </row>
    <row r="26" spans="1:9" ht="13.5">
      <c r="A26" s="31" t="s">
        <v>109</v>
      </c>
      <c r="B26" s="75"/>
      <c r="C26" s="75"/>
      <c r="D26" s="138"/>
      <c r="E26" s="127"/>
      <c r="F26" s="32"/>
      <c r="G26" s="144"/>
      <c r="H26" s="14"/>
      <c r="I26" s="14"/>
    </row>
    <row r="27" spans="1:9" ht="12">
      <c r="A27" s="8" t="s">
        <v>97</v>
      </c>
      <c r="B27" s="78">
        <v>1.3</v>
      </c>
      <c r="C27" s="78">
        <v>1.34</v>
      </c>
      <c r="D27" s="138">
        <v>-0.04</v>
      </c>
      <c r="E27" s="127">
        <v>-3</v>
      </c>
      <c r="F27" s="32"/>
      <c r="G27" s="144"/>
      <c r="H27" s="14"/>
      <c r="I27" s="14"/>
    </row>
    <row r="28" spans="1:9" ht="12">
      <c r="A28" s="8" t="s">
        <v>98</v>
      </c>
      <c r="B28" s="78">
        <v>2.65</v>
      </c>
      <c r="C28" s="78">
        <v>2.98</v>
      </c>
      <c r="D28" s="138">
        <v>-0.33</v>
      </c>
      <c r="E28" s="127">
        <v>-11.1</v>
      </c>
      <c r="F28" s="32"/>
      <c r="G28" s="144"/>
      <c r="H28" s="14"/>
      <c r="I28" s="14"/>
    </row>
    <row r="29" spans="1:9" ht="12">
      <c r="A29" s="8" t="s">
        <v>99</v>
      </c>
      <c r="B29" s="78">
        <v>0.77</v>
      </c>
      <c r="C29" s="78">
        <v>0.76</v>
      </c>
      <c r="D29" s="138">
        <v>0.01</v>
      </c>
      <c r="E29" s="127">
        <v>1.3</v>
      </c>
      <c r="F29" s="32"/>
      <c r="G29" s="144"/>
      <c r="H29" s="14"/>
      <c r="I29" s="14"/>
    </row>
    <row r="30" spans="1:9" ht="12">
      <c r="A30" s="8"/>
      <c r="B30" s="105"/>
      <c r="C30" s="105"/>
      <c r="D30" s="138"/>
      <c r="E30" s="127"/>
      <c r="H30" s="14"/>
      <c r="I30" s="14"/>
    </row>
    <row r="31" spans="1:6" ht="12">
      <c r="A31" s="107" t="s">
        <v>64</v>
      </c>
      <c r="B31" s="107">
        <v>62</v>
      </c>
      <c r="C31" s="107">
        <v>62</v>
      </c>
      <c r="D31" s="139"/>
      <c r="E31" s="129"/>
      <c r="F31" s="14"/>
    </row>
    <row r="32" spans="1:5" ht="12">
      <c r="A32" s="106" t="s">
        <v>103</v>
      </c>
      <c r="D32" s="129"/>
      <c r="E32" s="132"/>
    </row>
    <row r="33" spans="1:5" ht="12">
      <c r="A33" s="112" t="s">
        <v>117</v>
      </c>
      <c r="D33" s="129"/>
      <c r="E33" s="129"/>
    </row>
    <row r="34" spans="1:5" ht="12">
      <c r="A34" s="124" t="s">
        <v>78</v>
      </c>
      <c r="D34" s="129"/>
      <c r="E34" s="129"/>
    </row>
    <row r="35" spans="4:5" ht="12">
      <c r="D35" s="129"/>
      <c r="E35" s="129"/>
    </row>
    <row r="36" spans="4:5" ht="12">
      <c r="D36" s="129"/>
      <c r="E36" s="129"/>
    </row>
  </sheetData>
  <sheetProtection/>
  <conditionalFormatting sqref="A33 A21:A30 A11:A19 A6:A9 E7:E30">
    <cfRule type="cellIs" priority="1" dxfId="0" operator="equal" stopIfTrue="1">
      <formula>0</formula>
    </cfRule>
  </conditionalFormatting>
  <printOptions/>
  <pageMargins left="0.4724409448818898" right="0.4724409448818898" top="0.4724409448818898" bottom="0.4724409448818898" header="0.5118110236220472" footer="0.31496062992125984"/>
  <pageSetup fitToHeight="1" fitToWidth="1"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E62"/>
  <sheetViews>
    <sheetView showGridLines="0" tabSelected="1" zoomScalePageLayoutView="0" workbookViewId="0" topLeftCell="A7">
      <selection activeCell="A63" sqref="A63"/>
    </sheetView>
  </sheetViews>
  <sheetFormatPr defaultColWidth="9.140625" defaultRowHeight="12.75" outlineLevelRow="1"/>
  <cols>
    <col min="1" max="1" width="50.7109375" style="7" customWidth="1"/>
    <col min="2" max="2" width="10.00390625" style="23" customWidth="1"/>
    <col min="3" max="3" width="10.28125" style="23" customWidth="1"/>
    <col min="4" max="4" width="9.7109375" style="23" customWidth="1"/>
    <col min="5" max="5" width="9.421875" style="23" customWidth="1"/>
    <col min="6" max="16384" width="9.140625" style="23" customWidth="1"/>
  </cols>
  <sheetData>
    <row r="1" s="22" customFormat="1" ht="15.75">
      <c r="A1" s="35" t="s">
        <v>67</v>
      </c>
    </row>
    <row r="2" spans="1:5" s="22" customFormat="1" ht="15.75">
      <c r="A2" s="34" t="s">
        <v>69</v>
      </c>
      <c r="B2" s="36"/>
      <c r="C2" s="36"/>
      <c r="D2" s="36"/>
      <c r="E2" s="36"/>
    </row>
    <row r="3" spans="1:5" s="2" customFormat="1" ht="6" customHeight="1">
      <c r="A3" s="4"/>
      <c r="B3" s="4"/>
      <c r="C3" s="4"/>
      <c r="D3" s="4"/>
      <c r="E3" s="4"/>
    </row>
    <row r="4" spans="1:5" ht="13.5">
      <c r="A4" s="28" t="s">
        <v>120</v>
      </c>
      <c r="B4" s="2" t="s">
        <v>127</v>
      </c>
      <c r="C4" s="2" t="s">
        <v>115</v>
      </c>
      <c r="D4" s="37" t="s">
        <v>68</v>
      </c>
      <c r="E4" s="3" t="s">
        <v>60</v>
      </c>
    </row>
    <row r="5" spans="1:5" ht="19.5" customHeight="1">
      <c r="A5" s="13" t="s">
        <v>10</v>
      </c>
      <c r="B5" s="9">
        <v>16</v>
      </c>
      <c r="C5" s="9">
        <v>-1</v>
      </c>
      <c r="D5" s="126">
        <v>17</v>
      </c>
      <c r="E5" s="127">
        <v>0</v>
      </c>
    </row>
    <row r="6" spans="1:5" ht="12">
      <c r="A6" s="14" t="s">
        <v>15</v>
      </c>
      <c r="B6" s="16"/>
      <c r="C6" s="16"/>
      <c r="D6" s="126">
        <v>0</v>
      </c>
      <c r="E6" s="127"/>
    </row>
    <row r="7" spans="1:5" ht="12">
      <c r="A7" s="14" t="s">
        <v>4</v>
      </c>
      <c r="B7" s="9">
        <v>49</v>
      </c>
      <c r="C7" s="9">
        <v>40</v>
      </c>
      <c r="D7" s="126">
        <v>9</v>
      </c>
      <c r="E7" s="127">
        <v>22.5</v>
      </c>
    </row>
    <row r="8" spans="1:5" ht="12">
      <c r="A8" s="67" t="s">
        <v>121</v>
      </c>
      <c r="B8" s="44">
        <v>1</v>
      </c>
      <c r="C8" s="44">
        <v>1</v>
      </c>
      <c r="D8" s="126">
        <v>0</v>
      </c>
      <c r="E8" s="127">
        <v>0</v>
      </c>
    </row>
    <row r="9" spans="1:5" ht="12">
      <c r="A9" s="14" t="s">
        <v>79</v>
      </c>
      <c r="B9" s="9">
        <v>3</v>
      </c>
      <c r="C9" s="44">
        <v>2</v>
      </c>
      <c r="D9" s="126">
        <v>1</v>
      </c>
      <c r="E9" s="127">
        <v>50</v>
      </c>
    </row>
    <row r="10" spans="1:5" ht="12">
      <c r="A10" s="14" t="s">
        <v>16</v>
      </c>
      <c r="B10" s="9"/>
      <c r="C10" s="9"/>
      <c r="D10" s="126">
        <v>0</v>
      </c>
      <c r="E10" s="127"/>
    </row>
    <row r="11" spans="1:5" ht="12">
      <c r="A11" s="15" t="s">
        <v>135</v>
      </c>
      <c r="B11" s="9">
        <v>-2</v>
      </c>
      <c r="C11" s="44">
        <v>-1</v>
      </c>
      <c r="D11" s="126">
        <v>-1</v>
      </c>
      <c r="E11" s="127">
        <v>0</v>
      </c>
    </row>
    <row r="12" spans="1:5" ht="12">
      <c r="A12" s="64" t="s">
        <v>136</v>
      </c>
      <c r="B12" s="9">
        <v>0</v>
      </c>
      <c r="C12" s="44">
        <v>-7</v>
      </c>
      <c r="D12" s="126">
        <v>7</v>
      </c>
      <c r="E12" s="127">
        <v>0</v>
      </c>
    </row>
    <row r="13" spans="1:5" ht="12">
      <c r="A13" s="66" t="s">
        <v>7</v>
      </c>
      <c r="B13" s="9">
        <v>-4</v>
      </c>
      <c r="C13" s="9">
        <v>-2</v>
      </c>
      <c r="D13" s="126">
        <v>-2</v>
      </c>
      <c r="E13" s="127">
        <v>0</v>
      </c>
    </row>
    <row r="14" spans="1:5" ht="12">
      <c r="A14" s="66" t="s">
        <v>137</v>
      </c>
      <c r="B14" s="9">
        <v>-1</v>
      </c>
      <c r="C14" s="9"/>
      <c r="D14" s="126">
        <v>-1</v>
      </c>
      <c r="E14" s="127"/>
    </row>
    <row r="15" spans="1:5" ht="12">
      <c r="A15" s="66" t="s">
        <v>8</v>
      </c>
      <c r="B15" s="9">
        <v>10</v>
      </c>
      <c r="C15" s="9">
        <v>8</v>
      </c>
      <c r="D15" s="126">
        <v>2</v>
      </c>
      <c r="E15" s="127">
        <v>25</v>
      </c>
    </row>
    <row r="16" spans="1:5" ht="12">
      <c r="A16" s="66" t="s">
        <v>92</v>
      </c>
      <c r="B16" s="44">
        <v>-2</v>
      </c>
      <c r="C16" s="44">
        <v>-2</v>
      </c>
      <c r="D16" s="126">
        <v>0</v>
      </c>
      <c r="E16" s="127">
        <v>0</v>
      </c>
    </row>
    <row r="17" spans="1:5" ht="12">
      <c r="A17" s="67" t="s">
        <v>17</v>
      </c>
      <c r="B17" s="9"/>
      <c r="C17" s="9"/>
      <c r="D17" s="126">
        <v>0</v>
      </c>
      <c r="E17" s="127"/>
    </row>
    <row r="18" spans="1:5" ht="12">
      <c r="A18" s="66" t="s">
        <v>138</v>
      </c>
      <c r="B18" s="9">
        <v>1</v>
      </c>
      <c r="C18" s="9">
        <v>-5</v>
      </c>
      <c r="D18" s="126">
        <v>6</v>
      </c>
      <c r="E18" s="127">
        <v>0</v>
      </c>
    </row>
    <row r="19" spans="1:5" ht="12">
      <c r="A19" s="64" t="s">
        <v>53</v>
      </c>
      <c r="B19" s="9">
        <v>-15</v>
      </c>
      <c r="C19" s="44">
        <v>33</v>
      </c>
      <c r="D19" s="126">
        <v>-48</v>
      </c>
      <c r="E19" s="127">
        <v>0</v>
      </c>
    </row>
    <row r="20" spans="1:5" ht="12" hidden="1" outlineLevel="1">
      <c r="A20" s="156" t="s">
        <v>139</v>
      </c>
      <c r="B20" s="44"/>
      <c r="C20" s="44"/>
      <c r="D20" s="126"/>
      <c r="E20" s="127"/>
    </row>
    <row r="21" spans="1:5" ht="12" collapsed="1">
      <c r="A21" s="67" t="s">
        <v>18</v>
      </c>
      <c r="B21" s="9"/>
      <c r="C21" s="9"/>
      <c r="D21" s="126"/>
      <c r="E21" s="127"/>
    </row>
    <row r="22" spans="1:5" ht="12" hidden="1" outlineLevel="1">
      <c r="A22" s="157" t="s">
        <v>39</v>
      </c>
      <c r="B22" s="44"/>
      <c r="C22" s="44"/>
      <c r="D22" s="126"/>
      <c r="E22" s="127"/>
    </row>
    <row r="23" spans="1:5" ht="12" collapsed="1">
      <c r="A23" s="64" t="s">
        <v>40</v>
      </c>
      <c r="B23" s="9">
        <v>-45</v>
      </c>
      <c r="C23" s="9">
        <v>-7</v>
      </c>
      <c r="D23" s="126">
        <v>-38</v>
      </c>
      <c r="E23" s="127">
        <v>0</v>
      </c>
    </row>
    <row r="24" spans="1:5" ht="12">
      <c r="A24" s="66" t="s">
        <v>41</v>
      </c>
      <c r="B24" s="9">
        <v>-6</v>
      </c>
      <c r="C24" s="9">
        <v>-8</v>
      </c>
      <c r="D24" s="126">
        <v>2</v>
      </c>
      <c r="E24" s="127">
        <v>25</v>
      </c>
    </row>
    <row r="25" spans="1:5" ht="12">
      <c r="A25" s="64" t="s">
        <v>140</v>
      </c>
      <c r="B25" s="9">
        <v>-4</v>
      </c>
      <c r="C25" s="9">
        <v>-4</v>
      </c>
      <c r="D25" s="126"/>
      <c r="E25" s="127">
        <v>0</v>
      </c>
    </row>
    <row r="26" spans="1:5" ht="12">
      <c r="A26" s="66" t="s">
        <v>55</v>
      </c>
      <c r="B26" s="9">
        <v>28</v>
      </c>
      <c r="C26" s="9">
        <v>8</v>
      </c>
      <c r="D26" s="126">
        <v>20</v>
      </c>
      <c r="E26" s="127">
        <v>0</v>
      </c>
    </row>
    <row r="27" spans="1:5" ht="12">
      <c r="A27" s="64" t="s">
        <v>141</v>
      </c>
      <c r="B27" s="25">
        <v>34</v>
      </c>
      <c r="C27" s="25">
        <v>10</v>
      </c>
      <c r="D27" s="128">
        <v>24</v>
      </c>
      <c r="E27" s="127">
        <v>0</v>
      </c>
    </row>
    <row r="28" spans="1:5" ht="12">
      <c r="A28" s="61" t="s">
        <v>154</v>
      </c>
      <c r="B28" s="29">
        <v>63</v>
      </c>
      <c r="C28" s="9">
        <v>65</v>
      </c>
      <c r="D28" s="126">
        <v>-2</v>
      </c>
      <c r="E28" s="127">
        <v>-3.1</v>
      </c>
    </row>
    <row r="29" spans="1:5" ht="12">
      <c r="A29" s="67" t="s">
        <v>19</v>
      </c>
      <c r="B29" s="9">
        <v>-11</v>
      </c>
      <c r="C29" s="9">
        <v>-10</v>
      </c>
      <c r="D29" s="130">
        <v>-1</v>
      </c>
      <c r="E29" s="127">
        <v>-10</v>
      </c>
    </row>
    <row r="30" spans="1:5" ht="12">
      <c r="A30" s="67" t="s">
        <v>20</v>
      </c>
      <c r="B30" s="25">
        <v>-26</v>
      </c>
      <c r="C30" s="25">
        <v>-66</v>
      </c>
      <c r="D30" s="131">
        <v>40</v>
      </c>
      <c r="E30" s="127">
        <v>60.6</v>
      </c>
    </row>
    <row r="31" spans="1:5" ht="12">
      <c r="A31" s="61" t="s">
        <v>155</v>
      </c>
      <c r="B31" s="29">
        <v>26</v>
      </c>
      <c r="C31" s="29">
        <v>-11</v>
      </c>
      <c r="D31" s="126">
        <v>37</v>
      </c>
      <c r="E31" s="127">
        <v>0</v>
      </c>
    </row>
    <row r="32" spans="1:5" ht="12">
      <c r="A32" s="67" t="s">
        <v>21</v>
      </c>
      <c r="B32" s="9">
        <v>4</v>
      </c>
      <c r="C32" s="9">
        <v>3</v>
      </c>
      <c r="D32" s="126">
        <v>1</v>
      </c>
      <c r="E32" s="127">
        <v>33.3</v>
      </c>
    </row>
    <row r="33" spans="1:5" ht="12" hidden="1" outlineLevel="1">
      <c r="A33" s="156" t="s">
        <v>119</v>
      </c>
      <c r="B33" s="44"/>
      <c r="C33" s="44"/>
      <c r="D33" s="9"/>
      <c r="E33" s="127"/>
    </row>
    <row r="34" spans="1:5" s="58" customFormat="1" ht="12" collapsed="1">
      <c r="A34" s="67" t="s">
        <v>89</v>
      </c>
      <c r="B34" s="111"/>
      <c r="C34" s="111">
        <v>39</v>
      </c>
      <c r="D34" s="149">
        <v>-39</v>
      </c>
      <c r="E34" s="133">
        <v>0</v>
      </c>
    </row>
    <row r="35" spans="1:5" s="58" customFormat="1" ht="12" hidden="1" outlineLevel="1">
      <c r="A35" s="156" t="s">
        <v>142</v>
      </c>
      <c r="B35" s="111"/>
      <c r="C35" s="111"/>
      <c r="D35" s="149"/>
      <c r="E35" s="133"/>
    </row>
    <row r="36" spans="1:5" s="58" customFormat="1" ht="12" hidden="1" outlineLevel="1">
      <c r="A36" s="156" t="s">
        <v>143</v>
      </c>
      <c r="B36" s="111"/>
      <c r="C36" s="111"/>
      <c r="D36" s="149"/>
      <c r="E36" s="133"/>
    </row>
    <row r="37" spans="1:5" ht="12" collapsed="1">
      <c r="A37" s="67" t="s">
        <v>22</v>
      </c>
      <c r="B37" s="9">
        <v>-20</v>
      </c>
      <c r="C37" s="9">
        <v>-8</v>
      </c>
      <c r="D37" s="130">
        <v>-12</v>
      </c>
      <c r="E37" s="127">
        <v>0</v>
      </c>
    </row>
    <row r="38" spans="1:5" ht="12">
      <c r="A38" s="67" t="s">
        <v>23</v>
      </c>
      <c r="B38" s="44"/>
      <c r="C38" s="44">
        <v>1</v>
      </c>
      <c r="D38" s="130">
        <v>-1</v>
      </c>
      <c r="E38" s="127">
        <v>0</v>
      </c>
    </row>
    <row r="39" spans="1:5" ht="12">
      <c r="A39" s="67" t="s">
        <v>24</v>
      </c>
      <c r="B39" s="9">
        <v>-76</v>
      </c>
      <c r="C39" s="9">
        <v>-29</v>
      </c>
      <c r="D39" s="130">
        <v>-47</v>
      </c>
      <c r="E39" s="127">
        <v>0</v>
      </c>
    </row>
    <row r="40" spans="1:5" ht="12">
      <c r="A40" s="67" t="s">
        <v>25</v>
      </c>
      <c r="B40" s="9">
        <v>6</v>
      </c>
      <c r="C40" s="9">
        <v>2</v>
      </c>
      <c r="D40" s="126">
        <v>4</v>
      </c>
      <c r="E40" s="127">
        <v>0</v>
      </c>
    </row>
    <row r="41" spans="1:5" ht="12">
      <c r="A41" s="67" t="s">
        <v>81</v>
      </c>
      <c r="B41" s="44">
        <v>1</v>
      </c>
      <c r="C41" s="44">
        <v>-1</v>
      </c>
      <c r="D41" s="130">
        <v>2</v>
      </c>
      <c r="E41" s="127">
        <v>0</v>
      </c>
    </row>
    <row r="42" spans="1:5" ht="12">
      <c r="A42" s="67" t="s">
        <v>26</v>
      </c>
      <c r="B42" s="44">
        <v>3</v>
      </c>
      <c r="C42" s="44">
        <v>1</v>
      </c>
      <c r="D42" s="130">
        <v>2</v>
      </c>
      <c r="E42" s="127">
        <v>0</v>
      </c>
    </row>
    <row r="43" spans="1:5" ht="12">
      <c r="A43" s="67" t="s">
        <v>93</v>
      </c>
      <c r="B43" s="44">
        <v>5</v>
      </c>
      <c r="C43" s="44">
        <v>4</v>
      </c>
      <c r="D43" s="126">
        <v>1</v>
      </c>
      <c r="E43" s="127">
        <v>25</v>
      </c>
    </row>
    <row r="44" spans="1:5" ht="12" hidden="1" outlineLevel="1">
      <c r="A44" s="67" t="s">
        <v>5</v>
      </c>
      <c r="B44" s="44"/>
      <c r="C44" s="44"/>
      <c r="D44" s="126">
        <v>0</v>
      </c>
      <c r="E44" s="127"/>
    </row>
    <row r="45" spans="1:5" ht="12" customHeight="1" collapsed="1">
      <c r="A45" s="61" t="s">
        <v>82</v>
      </c>
      <c r="B45" s="49">
        <v>-77</v>
      </c>
      <c r="C45" s="49">
        <v>12</v>
      </c>
      <c r="D45" s="140">
        <v>-89</v>
      </c>
      <c r="E45" s="127">
        <v>0</v>
      </c>
    </row>
    <row r="46" spans="1:5" ht="12" hidden="1" outlineLevel="1">
      <c r="A46" s="67" t="s">
        <v>129</v>
      </c>
      <c r="B46" s="9"/>
      <c r="C46" s="44"/>
      <c r="D46" s="126"/>
      <c r="E46" s="127"/>
    </row>
    <row r="47" spans="1:5" ht="12" collapsed="1">
      <c r="A47" s="14" t="s">
        <v>130</v>
      </c>
      <c r="B47" s="9">
        <v>4</v>
      </c>
      <c r="C47" s="9">
        <v>5</v>
      </c>
      <c r="D47" s="126">
        <v>-1</v>
      </c>
      <c r="E47" s="127">
        <v>-20</v>
      </c>
    </row>
    <row r="48" spans="1:5" s="58" customFormat="1" ht="12" hidden="1" outlineLevel="1">
      <c r="A48" s="156" t="s">
        <v>131</v>
      </c>
      <c r="B48" s="43"/>
      <c r="C48" s="43"/>
      <c r="D48" s="149"/>
      <c r="E48" s="133"/>
    </row>
    <row r="49" spans="1:5" s="58" customFormat="1" ht="12" hidden="1" outlineLevel="1">
      <c r="A49" s="156" t="s">
        <v>132</v>
      </c>
      <c r="B49" s="43"/>
      <c r="C49" s="43"/>
      <c r="D49" s="149"/>
      <c r="E49" s="133"/>
    </row>
    <row r="50" spans="1:5" s="58" customFormat="1" ht="12" hidden="1" outlineLevel="1">
      <c r="A50" s="156" t="s">
        <v>133</v>
      </c>
      <c r="B50" s="43"/>
      <c r="C50" s="43"/>
      <c r="D50" s="149"/>
      <c r="E50" s="133"/>
    </row>
    <row r="51" spans="1:5" s="58" customFormat="1" ht="12" hidden="1" outlineLevel="1">
      <c r="A51" s="156" t="s">
        <v>134</v>
      </c>
      <c r="B51" s="43"/>
      <c r="C51" s="43"/>
      <c r="D51" s="149"/>
      <c r="E51" s="133"/>
    </row>
    <row r="52" spans="1:5" ht="12" collapsed="1">
      <c r="A52" s="14" t="s">
        <v>27</v>
      </c>
      <c r="B52" s="9">
        <v>-9</v>
      </c>
      <c r="C52" s="9">
        <v>-6</v>
      </c>
      <c r="D52" s="130">
        <v>-3</v>
      </c>
      <c r="E52" s="127">
        <v>-50</v>
      </c>
    </row>
    <row r="53" spans="1:5" ht="12">
      <c r="A53" s="14" t="s">
        <v>28</v>
      </c>
      <c r="B53" s="25">
        <v>-12</v>
      </c>
      <c r="C53" s="25">
        <v>-7</v>
      </c>
      <c r="D53" s="25">
        <v>-5</v>
      </c>
      <c r="E53" s="127">
        <v>-71.4</v>
      </c>
    </row>
    <row r="54" spans="1:5" ht="12" customHeight="1">
      <c r="A54" s="13" t="s">
        <v>156</v>
      </c>
      <c r="B54" s="29">
        <v>-17</v>
      </c>
      <c r="C54" s="29">
        <v>-8</v>
      </c>
      <c r="D54" s="126">
        <v>-9</v>
      </c>
      <c r="E54" s="127">
        <v>0</v>
      </c>
    </row>
    <row r="55" spans="1:5" ht="15" customHeight="1">
      <c r="A55" s="13" t="s">
        <v>29</v>
      </c>
      <c r="B55" s="29">
        <v>-68</v>
      </c>
      <c r="C55" s="29">
        <v>-7</v>
      </c>
      <c r="D55" s="126">
        <v>-61</v>
      </c>
      <c r="E55" s="127">
        <v>0</v>
      </c>
    </row>
    <row r="56" ht="12">
      <c r="A56" s="142" t="s">
        <v>122</v>
      </c>
    </row>
    <row r="58" spans="2:3" ht="12">
      <c r="B58" s="32"/>
      <c r="C58" s="32"/>
    </row>
    <row r="59" spans="2:3" ht="12">
      <c r="B59" s="32"/>
      <c r="C59" s="32"/>
    </row>
    <row r="60" spans="2:3" ht="12">
      <c r="B60" s="32"/>
      <c r="C60" s="32"/>
    </row>
    <row r="61" spans="2:3" ht="12">
      <c r="B61" s="32"/>
      <c r="C61" s="32"/>
    </row>
    <row r="62" spans="2:3" ht="12">
      <c r="B62" s="32"/>
      <c r="C62" s="32"/>
    </row>
  </sheetData>
  <sheetProtection/>
  <conditionalFormatting sqref="B45:B55 B23:C32 D33 B37:C37 B39:C40 C47:C55 D5:D20 D53:D54 D46:D47 C17:C18 B17:B19 D43:D44 D27 C45 B21:D21 C13:C15 B5:C7 B9:B15 C10 E5:E55">
    <cfRule type="cellIs" priority="1" dxfId="0" operator="equal" stopIfTrue="1">
      <formula>0</formula>
    </cfRule>
  </conditionalFormatting>
  <printOptions/>
  <pageMargins left="0.4724409448818898" right="0.4724409448818898" top="0.4724409448818898" bottom="0.472440944881889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E59"/>
  <sheetViews>
    <sheetView showGridLines="0" zoomScalePageLayoutView="0" workbookViewId="0" topLeftCell="A36">
      <selection activeCell="A6" sqref="A6:A57"/>
    </sheetView>
  </sheetViews>
  <sheetFormatPr defaultColWidth="9.140625" defaultRowHeight="12.75"/>
  <cols>
    <col min="1" max="1" width="46.57421875" style="7" customWidth="1"/>
    <col min="2" max="2" width="11.28125" style="23" customWidth="1"/>
    <col min="3" max="3" width="12.7109375" style="23" customWidth="1"/>
    <col min="4" max="16384" width="9.140625" style="23" customWidth="1"/>
  </cols>
  <sheetData>
    <row r="1" s="22" customFormat="1" ht="15.75">
      <c r="A1" s="35" t="s">
        <v>67</v>
      </c>
    </row>
    <row r="2" spans="1:3" s="22" customFormat="1" ht="15.75">
      <c r="A2" s="34" t="s">
        <v>69</v>
      </c>
      <c r="B2" s="34"/>
      <c r="C2" s="36"/>
    </row>
    <row r="3" spans="1:3" s="2" customFormat="1" ht="6" customHeight="1">
      <c r="A3" s="4"/>
      <c r="B3" s="4"/>
      <c r="C3" s="4"/>
    </row>
    <row r="4" spans="1:3" ht="25.5" customHeight="1">
      <c r="A4" s="30" t="s">
        <v>84</v>
      </c>
      <c r="B4" s="11" t="s">
        <v>128</v>
      </c>
      <c r="C4" s="11" t="s">
        <v>101</v>
      </c>
    </row>
    <row r="6" ht="12">
      <c r="A6" s="12" t="s">
        <v>30</v>
      </c>
    </row>
    <row r="7" ht="12">
      <c r="A7" s="13" t="s">
        <v>31</v>
      </c>
    </row>
    <row r="8" ht="12">
      <c r="A8" s="14" t="s">
        <v>32</v>
      </c>
    </row>
    <row r="9" spans="1:5" ht="12">
      <c r="A9" s="15" t="s">
        <v>144</v>
      </c>
      <c r="B9" s="16">
        <v>1008</v>
      </c>
      <c r="C9" s="16">
        <v>1007</v>
      </c>
      <c r="D9" s="80"/>
      <c r="E9" s="80"/>
    </row>
    <row r="10" spans="1:5" ht="12">
      <c r="A10" s="15" t="s">
        <v>145</v>
      </c>
      <c r="B10" s="17">
        <v>130</v>
      </c>
      <c r="C10" s="17">
        <v>110</v>
      </c>
      <c r="D10" s="80"/>
      <c r="E10" s="80"/>
    </row>
    <row r="11" spans="1:5" ht="12">
      <c r="A11" s="18" t="s">
        <v>33</v>
      </c>
      <c r="B11" s="16">
        <v>1138</v>
      </c>
      <c r="C11" s="16">
        <v>1117</v>
      </c>
      <c r="D11" s="80"/>
      <c r="E11" s="80"/>
    </row>
    <row r="12" spans="1:5" ht="15.75" customHeight="1">
      <c r="A12" s="14" t="s">
        <v>34</v>
      </c>
      <c r="B12" s="16"/>
      <c r="C12" s="16"/>
      <c r="D12" s="80"/>
      <c r="E12" s="80"/>
    </row>
    <row r="13" spans="1:5" ht="12">
      <c r="A13" s="15" t="s">
        <v>146</v>
      </c>
      <c r="B13" s="16">
        <v>439</v>
      </c>
      <c r="C13" s="16">
        <v>441</v>
      </c>
      <c r="D13" s="80"/>
      <c r="E13" s="80"/>
    </row>
    <row r="14" spans="1:5" ht="12">
      <c r="A14" s="15" t="s">
        <v>147</v>
      </c>
      <c r="B14" s="16">
        <v>243</v>
      </c>
      <c r="C14" s="16">
        <v>204</v>
      </c>
      <c r="D14" s="80"/>
      <c r="E14" s="80"/>
    </row>
    <row r="15" spans="1:5" ht="12">
      <c r="A15" s="15" t="s">
        <v>148</v>
      </c>
      <c r="B15" s="16">
        <v>139</v>
      </c>
      <c r="C15" s="16">
        <v>156</v>
      </c>
      <c r="D15" s="80"/>
      <c r="E15" s="80"/>
    </row>
    <row r="16" spans="1:5" ht="12">
      <c r="A16" s="15" t="s">
        <v>5</v>
      </c>
      <c r="B16" s="16">
        <v>79</v>
      </c>
      <c r="C16" s="16">
        <v>87</v>
      </c>
      <c r="D16" s="80"/>
      <c r="E16" s="80"/>
    </row>
    <row r="17" spans="1:5" ht="12">
      <c r="A17" s="15" t="s">
        <v>149</v>
      </c>
      <c r="B17" s="17">
        <v>88</v>
      </c>
      <c r="C17" s="17">
        <v>50</v>
      </c>
      <c r="D17" s="80"/>
      <c r="E17" s="80"/>
    </row>
    <row r="18" spans="1:5" ht="12">
      <c r="A18" s="18" t="s">
        <v>33</v>
      </c>
      <c r="B18" s="16">
        <v>988</v>
      </c>
      <c r="C18" s="16">
        <v>938</v>
      </c>
      <c r="D18" s="80"/>
      <c r="E18" s="80"/>
    </row>
    <row r="19" spans="1:5" ht="15.75" customHeight="1">
      <c r="A19" s="14" t="s">
        <v>35</v>
      </c>
      <c r="B19" s="16"/>
      <c r="C19" s="16"/>
      <c r="D19" s="80"/>
      <c r="E19" s="80"/>
    </row>
    <row r="20" spans="1:5" ht="12">
      <c r="A20" s="15" t="s">
        <v>150</v>
      </c>
      <c r="B20" s="16">
        <v>16</v>
      </c>
      <c r="C20" s="16">
        <v>17</v>
      </c>
      <c r="D20" s="80"/>
      <c r="E20" s="80"/>
    </row>
    <row r="21" spans="1:5" ht="12">
      <c r="A21" s="15" t="s">
        <v>151</v>
      </c>
      <c r="B21" s="16">
        <v>2</v>
      </c>
      <c r="C21" s="16">
        <v>2</v>
      </c>
      <c r="D21" s="80"/>
      <c r="E21" s="80"/>
    </row>
    <row r="22" spans="1:5" ht="12">
      <c r="A22" s="15" t="s">
        <v>152</v>
      </c>
      <c r="B22" s="16">
        <v>156</v>
      </c>
      <c r="C22" s="16">
        <v>198</v>
      </c>
      <c r="D22" s="80"/>
      <c r="E22" s="80"/>
    </row>
    <row r="23" spans="1:5" ht="12">
      <c r="A23" s="15" t="s">
        <v>153</v>
      </c>
      <c r="B23" s="17">
        <v>14</v>
      </c>
      <c r="C23" s="17">
        <v>14</v>
      </c>
      <c r="D23" s="80"/>
      <c r="E23" s="80"/>
    </row>
    <row r="24" spans="1:5" ht="12">
      <c r="A24" s="18" t="s">
        <v>33</v>
      </c>
      <c r="B24" s="16">
        <v>188</v>
      </c>
      <c r="C24" s="16">
        <v>231</v>
      </c>
      <c r="D24" s="80"/>
      <c r="E24" s="80"/>
    </row>
    <row r="25" spans="1:5" ht="12">
      <c r="A25" s="14" t="s">
        <v>36</v>
      </c>
      <c r="B25" s="17">
        <v>9</v>
      </c>
      <c r="C25" s="17">
        <v>4</v>
      </c>
      <c r="D25" s="80"/>
      <c r="E25" s="80"/>
    </row>
    <row r="26" spans="1:5" ht="12">
      <c r="A26" s="13" t="s">
        <v>37</v>
      </c>
      <c r="B26" s="20">
        <v>2323</v>
      </c>
      <c r="C26" s="20">
        <v>2290</v>
      </c>
      <c r="D26" s="80"/>
      <c r="E26" s="80"/>
    </row>
    <row r="27" spans="1:5" ht="15.75" customHeight="1">
      <c r="A27" s="13" t="s">
        <v>38</v>
      </c>
      <c r="B27" s="16"/>
      <c r="C27" s="16"/>
      <c r="D27" s="80"/>
      <c r="E27" s="80"/>
    </row>
    <row r="28" spans="1:5" ht="12">
      <c r="A28" s="19" t="s">
        <v>39</v>
      </c>
      <c r="B28" s="16">
        <v>11</v>
      </c>
      <c r="C28" s="16">
        <v>11</v>
      </c>
      <c r="D28" s="80"/>
      <c r="E28" s="80"/>
    </row>
    <row r="29" spans="1:5" ht="12">
      <c r="A29" s="19" t="s">
        <v>40</v>
      </c>
      <c r="B29" s="16">
        <v>1078</v>
      </c>
      <c r="C29" s="16">
        <v>968</v>
      </c>
      <c r="D29" s="80"/>
      <c r="E29" s="80"/>
    </row>
    <row r="30" spans="1:5" ht="12">
      <c r="A30" s="19" t="s">
        <v>41</v>
      </c>
      <c r="B30" s="16">
        <v>146</v>
      </c>
      <c r="C30" s="16">
        <v>127</v>
      </c>
      <c r="D30" s="80"/>
      <c r="E30" s="80"/>
    </row>
    <row r="31" spans="1:5" ht="12">
      <c r="A31" s="19" t="s">
        <v>42</v>
      </c>
      <c r="B31" s="16">
        <v>60</v>
      </c>
      <c r="C31" s="16">
        <v>46</v>
      </c>
      <c r="D31" s="80"/>
      <c r="E31" s="80"/>
    </row>
    <row r="32" spans="1:5" ht="12">
      <c r="A32" s="19" t="s">
        <v>43</v>
      </c>
      <c r="B32" s="16">
        <v>263</v>
      </c>
      <c r="C32" s="16">
        <v>182</v>
      </c>
      <c r="D32" s="80"/>
      <c r="E32" s="80"/>
    </row>
    <row r="33" spans="1:5" ht="12">
      <c r="A33" s="19" t="s">
        <v>44</v>
      </c>
      <c r="B33" s="17">
        <v>435</v>
      </c>
      <c r="C33" s="17">
        <v>652</v>
      </c>
      <c r="D33" s="80"/>
      <c r="E33" s="80"/>
    </row>
    <row r="34" spans="1:5" ht="12">
      <c r="A34" s="13" t="s">
        <v>45</v>
      </c>
      <c r="B34" s="20">
        <v>1993</v>
      </c>
      <c r="C34" s="20">
        <v>1986</v>
      </c>
      <c r="D34" s="80"/>
      <c r="E34" s="80"/>
    </row>
    <row r="35" spans="1:5" ht="15.75" customHeight="1">
      <c r="A35" s="19" t="s">
        <v>91</v>
      </c>
      <c r="B35" s="39">
        <v>35</v>
      </c>
      <c r="C35" s="39">
        <v>1</v>
      </c>
      <c r="D35" s="80"/>
      <c r="E35" s="80"/>
    </row>
    <row r="36" spans="1:5" ht="15.75" customHeight="1">
      <c r="A36" s="13" t="s">
        <v>46</v>
      </c>
      <c r="B36" s="20">
        <v>4351</v>
      </c>
      <c r="C36" s="20">
        <v>4277</v>
      </c>
      <c r="D36" s="80"/>
      <c r="E36" s="80"/>
    </row>
    <row r="37" spans="1:5" ht="24" customHeight="1">
      <c r="A37" s="12" t="s">
        <v>47</v>
      </c>
      <c r="B37" s="19"/>
      <c r="C37" s="19"/>
      <c r="D37" s="80"/>
      <c r="E37" s="80"/>
    </row>
    <row r="38" spans="1:5" ht="12">
      <c r="A38" s="13" t="s">
        <v>48</v>
      </c>
      <c r="B38" s="16"/>
      <c r="D38" s="80"/>
      <c r="E38" s="80"/>
    </row>
    <row r="39" spans="1:5" ht="12">
      <c r="A39" s="14" t="s">
        <v>49</v>
      </c>
      <c r="B39" s="16">
        <v>2338</v>
      </c>
      <c r="C39" s="16">
        <v>2180</v>
      </c>
      <c r="D39" s="80"/>
      <c r="E39" s="80"/>
    </row>
    <row r="40" spans="1:5" ht="12">
      <c r="A40" s="14" t="s">
        <v>13</v>
      </c>
      <c r="B40" s="17">
        <v>14</v>
      </c>
      <c r="C40" s="17">
        <v>12</v>
      </c>
      <c r="D40" s="80"/>
      <c r="E40" s="80"/>
    </row>
    <row r="41" spans="1:5" ht="12">
      <c r="A41" s="13" t="s">
        <v>76</v>
      </c>
      <c r="B41" s="20">
        <v>2352</v>
      </c>
      <c r="C41" s="20">
        <v>2192</v>
      </c>
      <c r="D41" s="80"/>
      <c r="E41" s="80"/>
    </row>
    <row r="42" spans="1:5" ht="15.75" customHeight="1">
      <c r="A42" s="13" t="s">
        <v>50</v>
      </c>
      <c r="B42" s="16"/>
      <c r="C42" s="16"/>
      <c r="D42" s="80"/>
      <c r="E42" s="80"/>
    </row>
    <row r="43" spans="1:5" ht="12">
      <c r="A43" s="21" t="s">
        <v>51</v>
      </c>
      <c r="B43" s="16">
        <v>7</v>
      </c>
      <c r="C43" s="16">
        <v>10</v>
      </c>
      <c r="D43" s="80"/>
      <c r="E43" s="80"/>
    </row>
    <row r="44" spans="1:5" ht="12">
      <c r="A44" s="21" t="s">
        <v>52</v>
      </c>
      <c r="B44" s="16">
        <v>82</v>
      </c>
      <c r="C44" s="16">
        <v>222</v>
      </c>
      <c r="D44" s="80"/>
      <c r="E44" s="80"/>
    </row>
    <row r="45" spans="1:5" ht="12">
      <c r="A45" s="21" t="s">
        <v>53</v>
      </c>
      <c r="B45" s="16">
        <v>92</v>
      </c>
      <c r="C45" s="16">
        <v>94</v>
      </c>
      <c r="D45" s="80"/>
      <c r="E45" s="80"/>
    </row>
    <row r="46" spans="1:5" ht="12">
      <c r="A46" s="21" t="s">
        <v>80</v>
      </c>
      <c r="B46" s="16">
        <v>165</v>
      </c>
      <c r="C46" s="16">
        <v>166</v>
      </c>
      <c r="D46" s="80"/>
      <c r="E46" s="80"/>
    </row>
    <row r="47" spans="1:5" ht="12">
      <c r="A47" s="21" t="s">
        <v>123</v>
      </c>
      <c r="B47" s="17">
        <v>5</v>
      </c>
      <c r="C47" s="17">
        <v>4</v>
      </c>
      <c r="D47" s="80"/>
      <c r="E47" s="80"/>
    </row>
    <row r="48" spans="1:5" ht="12">
      <c r="A48" s="13" t="s">
        <v>74</v>
      </c>
      <c r="B48" s="20">
        <v>351</v>
      </c>
      <c r="C48" s="20">
        <v>496</v>
      </c>
      <c r="D48" s="80"/>
      <c r="E48" s="80"/>
    </row>
    <row r="49" spans="1:5" ht="15.75" customHeight="1">
      <c r="A49" s="13" t="s">
        <v>54</v>
      </c>
      <c r="B49" s="16"/>
      <c r="C49" s="16"/>
      <c r="D49" s="80"/>
      <c r="E49" s="80"/>
    </row>
    <row r="50" spans="1:5" ht="12">
      <c r="A50" s="14" t="s">
        <v>55</v>
      </c>
      <c r="B50" s="16">
        <v>501</v>
      </c>
      <c r="C50" s="16">
        <v>471</v>
      </c>
      <c r="D50" s="80"/>
      <c r="E50" s="80"/>
    </row>
    <row r="51" spans="1:5" ht="12">
      <c r="A51" s="14" t="s">
        <v>53</v>
      </c>
      <c r="B51" s="16">
        <v>182</v>
      </c>
      <c r="C51" s="16">
        <v>218</v>
      </c>
      <c r="D51" s="80"/>
      <c r="E51" s="80"/>
    </row>
    <row r="52" spans="1:5" ht="12">
      <c r="A52" s="14" t="s">
        <v>56</v>
      </c>
      <c r="B52" s="16">
        <v>326</v>
      </c>
      <c r="C52" s="16">
        <v>290</v>
      </c>
      <c r="D52" s="80"/>
      <c r="E52" s="80"/>
    </row>
    <row r="53" spans="1:5" ht="12">
      <c r="A53" s="14" t="s">
        <v>57</v>
      </c>
      <c r="B53" s="16">
        <v>42</v>
      </c>
      <c r="C53" s="16">
        <v>52</v>
      </c>
      <c r="D53" s="80"/>
      <c r="E53" s="80"/>
    </row>
    <row r="54" spans="1:5" ht="12">
      <c r="A54" s="14" t="s">
        <v>124</v>
      </c>
      <c r="B54" s="17">
        <v>596</v>
      </c>
      <c r="C54" s="17">
        <v>558</v>
      </c>
      <c r="D54" s="80"/>
      <c r="E54" s="80"/>
    </row>
    <row r="55" spans="1:5" s="40" customFormat="1" ht="15.75" customHeight="1">
      <c r="A55" s="158" t="s">
        <v>75</v>
      </c>
      <c r="B55" s="46">
        <v>1647</v>
      </c>
      <c r="C55" s="46">
        <v>1589</v>
      </c>
      <c r="D55" s="80"/>
      <c r="E55" s="80"/>
    </row>
    <row r="56" spans="1:5" ht="12">
      <c r="A56" s="48" t="s">
        <v>90</v>
      </c>
      <c r="B56" s="16">
        <v>1</v>
      </c>
      <c r="C56" s="16">
        <v>0</v>
      </c>
      <c r="D56" s="80"/>
      <c r="E56" s="80"/>
    </row>
    <row r="57" spans="1:5" ht="12" customHeight="1">
      <c r="A57" s="13" t="s">
        <v>58</v>
      </c>
      <c r="B57" s="47">
        <v>4351</v>
      </c>
      <c r="C57" s="47">
        <v>4277</v>
      </c>
      <c r="D57" s="80"/>
      <c r="E57" s="80"/>
    </row>
    <row r="58" spans="1:5" ht="6.75" customHeight="1">
      <c r="A58" s="38"/>
      <c r="D58" s="80"/>
      <c r="E58" s="80"/>
    </row>
    <row r="59" spans="1:3" ht="12">
      <c r="A59" s="74"/>
      <c r="C59" s="80"/>
    </row>
  </sheetData>
  <sheetProtection/>
  <conditionalFormatting sqref="A7:A18">
    <cfRule type="cellIs" priority="1" dxfId="0" operator="equal" stopIfTrue="1">
      <formula>0</formula>
    </cfRule>
  </conditionalFormatting>
  <printOptions/>
  <pageMargins left="0.4724409448818898" right="0.07874015748031496" top="0.4724409448818898" bottom="0.4724409448818898" header="0.433070866141732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SheetLayoutView="90" zoomScalePageLayoutView="0" workbookViewId="0" topLeftCell="A1">
      <pane xSplit="1" ySplit="4" topLeftCell="B2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65" sqref="N65"/>
    </sheetView>
  </sheetViews>
  <sheetFormatPr defaultColWidth="9.140625" defaultRowHeight="12.75"/>
  <cols>
    <col min="1" max="1" width="45.7109375" style="7" customWidth="1"/>
    <col min="2" max="2" width="7.8515625" style="23" customWidth="1" collapsed="1"/>
    <col min="3" max="3" width="7.140625" style="23" customWidth="1"/>
    <col min="4" max="4" width="7.8515625" style="58" customWidth="1"/>
    <col min="5" max="5" width="7.57421875" style="23" customWidth="1"/>
    <col min="6" max="6" width="7.8515625" style="23" customWidth="1"/>
    <col min="7" max="8" width="7.8515625" style="7" customWidth="1"/>
    <col min="9" max="10" width="7.8515625" style="23" customWidth="1"/>
    <col min="11" max="11" width="9.7109375" style="23" hidden="1" customWidth="1"/>
    <col min="12" max="16384" width="9.140625" style="23" customWidth="1"/>
  </cols>
  <sheetData>
    <row r="1" spans="1:8" s="22" customFormat="1" ht="15.75">
      <c r="A1" s="35" t="s">
        <v>67</v>
      </c>
      <c r="D1" s="114"/>
      <c r="G1" s="35"/>
      <c r="H1" s="35"/>
    </row>
    <row r="2" spans="1:11" s="22" customFormat="1" ht="15.75">
      <c r="A2" s="34" t="s">
        <v>69</v>
      </c>
      <c r="B2" s="160">
        <v>2015</v>
      </c>
      <c r="C2" s="160"/>
      <c r="D2" s="160"/>
      <c r="E2" s="160"/>
      <c r="F2" s="159">
        <v>2014</v>
      </c>
      <c r="G2" s="159"/>
      <c r="H2" s="159"/>
      <c r="I2" s="159"/>
      <c r="J2" s="159"/>
      <c r="K2" s="159"/>
    </row>
    <row r="3" spans="1:11" s="2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71" customFormat="1" ht="24">
      <c r="A4" s="104" t="s">
        <v>106</v>
      </c>
      <c r="B4" s="100" t="s">
        <v>127</v>
      </c>
      <c r="C4" s="103" t="s">
        <v>60</v>
      </c>
      <c r="D4" s="100" t="s">
        <v>116</v>
      </c>
      <c r="E4" s="103" t="s">
        <v>60</v>
      </c>
      <c r="F4" s="102" t="s">
        <v>125</v>
      </c>
      <c r="G4" s="100" t="s">
        <v>100</v>
      </c>
      <c r="H4" s="100" t="s">
        <v>114</v>
      </c>
      <c r="I4" s="100" t="s">
        <v>115</v>
      </c>
      <c r="J4" s="100" t="s">
        <v>113</v>
      </c>
      <c r="K4" s="72" t="s">
        <v>60</v>
      </c>
    </row>
    <row r="5" spans="1:4" s="2" customFormat="1" ht="12.75" customHeight="1">
      <c r="A5" s="1"/>
      <c r="D5" s="71"/>
    </row>
    <row r="6" spans="1:13" ht="12">
      <c r="A6" s="6" t="s">
        <v>0</v>
      </c>
      <c r="G6" s="23"/>
      <c r="H6" s="23"/>
      <c r="L6" s="37"/>
      <c r="M6" s="37"/>
    </row>
    <row r="7" spans="1:16" ht="12">
      <c r="A7" s="8" t="s">
        <v>97</v>
      </c>
      <c r="B7" s="9">
        <v>719</v>
      </c>
      <c r="C7" s="33">
        <v>5.1</v>
      </c>
      <c r="D7" s="43">
        <v>663</v>
      </c>
      <c r="E7" s="127">
        <v>-1.3</v>
      </c>
      <c r="F7" s="9">
        <v>2743</v>
      </c>
      <c r="G7" s="9">
        <v>723</v>
      </c>
      <c r="H7" s="43">
        <v>664</v>
      </c>
      <c r="I7" s="43">
        <v>684</v>
      </c>
      <c r="J7" s="9">
        <v>672</v>
      </c>
      <c r="K7" s="33"/>
      <c r="L7" s="9"/>
      <c r="M7" s="153"/>
      <c r="N7" s="155"/>
      <c r="O7" s="32"/>
      <c r="P7" s="144"/>
    </row>
    <row r="8" spans="1:16" ht="12">
      <c r="A8" s="8" t="s">
        <v>98</v>
      </c>
      <c r="B8" s="9">
        <v>257</v>
      </c>
      <c r="C8" s="33">
        <v>16.3</v>
      </c>
      <c r="D8" s="43">
        <v>233</v>
      </c>
      <c r="E8" s="127">
        <v>17.1</v>
      </c>
      <c r="F8" s="9">
        <v>906</v>
      </c>
      <c r="G8" s="9">
        <v>258</v>
      </c>
      <c r="H8" s="43">
        <v>228</v>
      </c>
      <c r="I8" s="43">
        <v>221</v>
      </c>
      <c r="J8" s="9">
        <v>199</v>
      </c>
      <c r="K8" s="33"/>
      <c r="L8" s="9"/>
      <c r="M8" s="153"/>
      <c r="N8" s="32"/>
      <c r="O8" s="32"/>
      <c r="P8" s="144"/>
    </row>
    <row r="9" spans="1:16" ht="12">
      <c r="A9" s="8" t="s">
        <v>99</v>
      </c>
      <c r="B9" s="9">
        <v>655</v>
      </c>
      <c r="C9" s="33">
        <v>4</v>
      </c>
      <c r="D9" s="43">
        <v>621</v>
      </c>
      <c r="E9" s="127">
        <v>4.4</v>
      </c>
      <c r="F9" s="9">
        <v>2547</v>
      </c>
      <c r="G9" s="9">
        <v>690</v>
      </c>
      <c r="H9" s="43">
        <v>632</v>
      </c>
      <c r="I9" s="43">
        <v>630</v>
      </c>
      <c r="J9" s="9">
        <v>595</v>
      </c>
      <c r="K9" s="33"/>
      <c r="L9" s="9"/>
      <c r="M9" s="153"/>
      <c r="N9" s="32"/>
      <c r="O9" s="32"/>
      <c r="P9" s="144"/>
    </row>
    <row r="10" spans="1:16" ht="12">
      <c r="A10" s="8" t="s">
        <v>85</v>
      </c>
      <c r="B10" s="9">
        <v>128</v>
      </c>
      <c r="C10" s="33">
        <v>5.8</v>
      </c>
      <c r="D10" s="43">
        <v>107</v>
      </c>
      <c r="E10" s="127">
        <v>-22.5</v>
      </c>
      <c r="F10" s="9">
        <v>496</v>
      </c>
      <c r="G10" s="9">
        <v>120</v>
      </c>
      <c r="H10" s="43">
        <v>117</v>
      </c>
      <c r="I10" s="43">
        <v>121</v>
      </c>
      <c r="J10" s="9">
        <v>138</v>
      </c>
      <c r="K10" s="33"/>
      <c r="L10" s="9"/>
      <c r="M10" s="153"/>
      <c r="N10" s="32"/>
      <c r="O10" s="32"/>
      <c r="P10" s="144"/>
    </row>
    <row r="11" spans="1:16" ht="12">
      <c r="A11" s="8" t="s">
        <v>86</v>
      </c>
      <c r="B11" s="25">
        <v>-2</v>
      </c>
      <c r="C11" s="33">
        <v>0</v>
      </c>
      <c r="D11" s="62">
        <v>-2</v>
      </c>
      <c r="E11" s="127">
        <v>33.3</v>
      </c>
      <c r="F11" s="25">
        <v>-12</v>
      </c>
      <c r="G11" s="25">
        <v>-4</v>
      </c>
      <c r="H11" s="62">
        <v>-4</v>
      </c>
      <c r="I11" s="62">
        <v>-1</v>
      </c>
      <c r="J11" s="25">
        <v>-3</v>
      </c>
      <c r="K11" s="33"/>
      <c r="L11" s="9"/>
      <c r="M11" s="153"/>
      <c r="N11" s="32"/>
      <c r="O11" s="32"/>
      <c r="P11" s="144"/>
    </row>
    <row r="12" spans="1:16" ht="12">
      <c r="A12" s="8" t="s">
        <v>71</v>
      </c>
      <c r="B12" s="9">
        <v>1757</v>
      </c>
      <c r="C12" s="33">
        <v>6.2</v>
      </c>
      <c r="D12" s="43">
        <v>1622</v>
      </c>
      <c r="E12" s="127">
        <v>1.3</v>
      </c>
      <c r="F12" s="9">
        <v>6680</v>
      </c>
      <c r="G12" s="9">
        <v>1787</v>
      </c>
      <c r="H12" s="43">
        <v>1637</v>
      </c>
      <c r="I12" s="43">
        <v>1655</v>
      </c>
      <c r="J12" s="9">
        <v>1601</v>
      </c>
      <c r="K12" s="33"/>
      <c r="L12" s="9"/>
      <c r="M12" s="153"/>
      <c r="N12" s="32"/>
      <c r="O12" s="32"/>
      <c r="P12" s="144"/>
    </row>
    <row r="13" spans="1:16" ht="12">
      <c r="A13" s="8"/>
      <c r="B13" s="43"/>
      <c r="C13" s="33"/>
      <c r="D13" s="43"/>
      <c r="E13" s="127"/>
      <c r="F13" s="43"/>
      <c r="G13" s="43"/>
      <c r="H13" s="43"/>
      <c r="I13" s="43"/>
      <c r="J13" s="43"/>
      <c r="K13" s="65"/>
      <c r="L13" s="9"/>
      <c r="M13" s="153"/>
      <c r="N13" s="32"/>
      <c r="O13" s="32"/>
      <c r="P13" s="144"/>
    </row>
    <row r="14" spans="1:16" ht="12">
      <c r="A14" s="8" t="s">
        <v>65</v>
      </c>
      <c r="B14" s="9">
        <v>2</v>
      </c>
      <c r="C14" s="33">
        <v>-71.4</v>
      </c>
      <c r="D14" s="43">
        <v>1</v>
      </c>
      <c r="E14" s="127">
        <v>-80</v>
      </c>
      <c r="F14" s="43">
        <v>17</v>
      </c>
      <c r="G14" s="43">
        <v>2</v>
      </c>
      <c r="H14" s="43">
        <v>3</v>
      </c>
      <c r="I14" s="43">
        <v>7</v>
      </c>
      <c r="J14" s="43">
        <v>5</v>
      </c>
      <c r="K14" s="65"/>
      <c r="L14" s="9"/>
      <c r="M14" s="153"/>
      <c r="N14" s="32"/>
      <c r="O14" s="32"/>
      <c r="P14" s="144"/>
    </row>
    <row r="15" spans="1:16" ht="6" customHeight="1">
      <c r="A15" s="8"/>
      <c r="C15" s="65"/>
      <c r="E15" s="133"/>
      <c r="F15" s="58"/>
      <c r="G15" s="58"/>
      <c r="H15" s="58"/>
      <c r="I15" s="58"/>
      <c r="J15" s="58"/>
      <c r="K15" s="65"/>
      <c r="L15" s="9"/>
      <c r="M15" s="153"/>
      <c r="N15" s="32"/>
      <c r="O15" s="32"/>
      <c r="P15" s="144"/>
    </row>
    <row r="16" spans="1:16" ht="12">
      <c r="A16" s="10" t="s">
        <v>1</v>
      </c>
      <c r="C16" s="65"/>
      <c r="E16" s="133"/>
      <c r="F16" s="58"/>
      <c r="G16" s="58"/>
      <c r="H16" s="58"/>
      <c r="I16" s="58"/>
      <c r="J16" s="58"/>
      <c r="K16" s="65"/>
      <c r="L16" s="9"/>
      <c r="M16" s="153"/>
      <c r="N16" s="32"/>
      <c r="O16" s="32"/>
      <c r="P16" s="144"/>
    </row>
    <row r="17" spans="1:16" ht="12">
      <c r="A17" s="8" t="s">
        <v>88</v>
      </c>
      <c r="B17" s="9">
        <v>-97</v>
      </c>
      <c r="C17" s="33">
        <v>1</v>
      </c>
      <c r="D17" s="43">
        <v>-83</v>
      </c>
      <c r="E17" s="127">
        <v>13.5</v>
      </c>
      <c r="F17" s="43">
        <v>-407</v>
      </c>
      <c r="G17" s="43">
        <v>-109</v>
      </c>
      <c r="H17" s="43">
        <v>-104</v>
      </c>
      <c r="I17" s="43">
        <v>-98</v>
      </c>
      <c r="J17" s="43">
        <v>-96</v>
      </c>
      <c r="K17" s="33"/>
      <c r="L17" s="9"/>
      <c r="M17" s="153"/>
      <c r="N17" s="32"/>
      <c r="O17" s="32"/>
      <c r="P17" s="144"/>
    </row>
    <row r="18" spans="1:16" ht="12">
      <c r="A18" s="51" t="s">
        <v>2</v>
      </c>
      <c r="B18" s="9">
        <v>-970</v>
      </c>
      <c r="C18" s="33">
        <v>-10.4</v>
      </c>
      <c r="D18" s="43">
        <v>-914</v>
      </c>
      <c r="E18" s="127">
        <v>-5.4</v>
      </c>
      <c r="F18" s="43">
        <v>-3623</v>
      </c>
      <c r="G18" s="43">
        <v>-978</v>
      </c>
      <c r="H18" s="43">
        <v>-899</v>
      </c>
      <c r="I18" s="43">
        <v>-879</v>
      </c>
      <c r="J18" s="43">
        <v>-867</v>
      </c>
      <c r="K18" s="33"/>
      <c r="L18" s="9"/>
      <c r="M18" s="153"/>
      <c r="N18" s="32"/>
      <c r="O18" s="32"/>
      <c r="P18" s="144"/>
    </row>
    <row r="19" spans="1:16" ht="12">
      <c r="A19" s="8" t="s">
        <v>3</v>
      </c>
      <c r="B19" s="9">
        <v>-545</v>
      </c>
      <c r="C19" s="33">
        <v>3</v>
      </c>
      <c r="D19" s="43">
        <v>-515</v>
      </c>
      <c r="E19" s="127">
        <v>0.4</v>
      </c>
      <c r="F19" s="43">
        <v>-2126</v>
      </c>
      <c r="G19" s="43">
        <v>-531</v>
      </c>
      <c r="H19" s="43">
        <v>-516</v>
      </c>
      <c r="I19" s="43">
        <v>-562</v>
      </c>
      <c r="J19" s="43">
        <v>-517</v>
      </c>
      <c r="K19" s="33"/>
      <c r="L19" s="9"/>
      <c r="M19" s="153"/>
      <c r="N19" s="32"/>
      <c r="O19" s="32"/>
      <c r="P19" s="144"/>
    </row>
    <row r="20" spans="1:16" ht="12">
      <c r="A20" s="8" t="s">
        <v>4</v>
      </c>
      <c r="B20" s="9">
        <v>-49</v>
      </c>
      <c r="C20" s="33">
        <v>-22.5</v>
      </c>
      <c r="D20" s="43">
        <v>-47</v>
      </c>
      <c r="E20" s="127">
        <v>2.1</v>
      </c>
      <c r="F20" s="43">
        <v>-210</v>
      </c>
      <c r="G20" s="43">
        <v>-80</v>
      </c>
      <c r="H20" s="43">
        <v>-42</v>
      </c>
      <c r="I20" s="43">
        <v>-40</v>
      </c>
      <c r="J20" s="43">
        <v>-48</v>
      </c>
      <c r="K20" s="33"/>
      <c r="L20" s="9"/>
      <c r="M20" s="153"/>
      <c r="N20" s="32"/>
      <c r="O20" s="32"/>
      <c r="P20" s="144"/>
    </row>
    <row r="21" spans="1:16" ht="12">
      <c r="A21" s="8" t="s">
        <v>5</v>
      </c>
      <c r="B21" s="25">
        <v>-79</v>
      </c>
      <c r="C21" s="33">
        <v>1.3</v>
      </c>
      <c r="D21" s="62">
        <v>-75</v>
      </c>
      <c r="E21" s="127">
        <v>-19</v>
      </c>
      <c r="F21" s="62">
        <v>-417</v>
      </c>
      <c r="G21" s="62">
        <v>-144</v>
      </c>
      <c r="H21" s="62">
        <v>-130</v>
      </c>
      <c r="I21" s="62">
        <v>-80</v>
      </c>
      <c r="J21" s="62">
        <v>-63</v>
      </c>
      <c r="K21" s="33"/>
      <c r="L21" s="9"/>
      <c r="M21" s="153"/>
      <c r="N21" s="32"/>
      <c r="O21" s="32"/>
      <c r="P21" s="144"/>
    </row>
    <row r="22" spans="1:16" ht="12">
      <c r="A22" s="8" t="s">
        <v>73</v>
      </c>
      <c r="B22" s="9">
        <v>-1740</v>
      </c>
      <c r="C22" s="33">
        <v>-4.9</v>
      </c>
      <c r="D22" s="43">
        <v>-1634</v>
      </c>
      <c r="E22" s="127">
        <v>-2.7</v>
      </c>
      <c r="F22" s="9">
        <v>-6783</v>
      </c>
      <c r="G22" s="9">
        <v>-1842</v>
      </c>
      <c r="H22" s="9">
        <v>-1691</v>
      </c>
      <c r="I22" s="9">
        <v>-1659</v>
      </c>
      <c r="J22" s="9">
        <v>-1591</v>
      </c>
      <c r="K22" s="33"/>
      <c r="L22" s="9"/>
      <c r="M22" s="153"/>
      <c r="N22" s="32"/>
      <c r="O22" s="32"/>
      <c r="P22" s="144"/>
    </row>
    <row r="23" spans="3:16" ht="12" customHeight="1">
      <c r="C23" s="65"/>
      <c r="E23" s="133"/>
      <c r="F23" s="58"/>
      <c r="G23" s="58"/>
      <c r="H23" s="58"/>
      <c r="I23" s="58"/>
      <c r="J23" s="58"/>
      <c r="K23" s="65"/>
      <c r="L23" s="9"/>
      <c r="M23" s="153"/>
      <c r="N23" s="32"/>
      <c r="O23" s="32"/>
      <c r="P23" s="144"/>
    </row>
    <row r="24" spans="1:16" ht="12">
      <c r="A24" s="6" t="s">
        <v>6</v>
      </c>
      <c r="B24" s="29">
        <v>19</v>
      </c>
      <c r="C24" s="33">
        <v>0</v>
      </c>
      <c r="D24" s="63">
        <v>-11</v>
      </c>
      <c r="E24" s="127">
        <v>0</v>
      </c>
      <c r="F24" s="29">
        <v>-86</v>
      </c>
      <c r="G24" s="29">
        <v>-53</v>
      </c>
      <c r="H24" s="110">
        <v>-51</v>
      </c>
      <c r="I24" s="29">
        <v>3</v>
      </c>
      <c r="J24" s="29">
        <v>15</v>
      </c>
      <c r="K24" s="33"/>
      <c r="L24" s="9"/>
      <c r="M24" s="153"/>
      <c r="N24" s="32"/>
      <c r="O24" s="32"/>
      <c r="P24" s="144"/>
    </row>
    <row r="25" spans="1:16" ht="12">
      <c r="A25" s="6"/>
      <c r="B25" s="9"/>
      <c r="C25" s="65"/>
      <c r="D25" s="43"/>
      <c r="E25" s="133"/>
      <c r="F25" s="9"/>
      <c r="G25" s="9"/>
      <c r="H25" s="9"/>
      <c r="I25" s="9"/>
      <c r="J25" s="9"/>
      <c r="K25" s="65"/>
      <c r="L25" s="9"/>
      <c r="M25" s="153"/>
      <c r="N25" s="32"/>
      <c r="O25" s="32"/>
      <c r="P25" s="144"/>
    </row>
    <row r="26" spans="1:16" ht="12">
      <c r="A26" s="7" t="s">
        <v>7</v>
      </c>
      <c r="B26" s="9">
        <v>4</v>
      </c>
      <c r="C26" s="33">
        <v>0</v>
      </c>
      <c r="D26" s="43">
        <v>4</v>
      </c>
      <c r="E26" s="127">
        <v>33.3</v>
      </c>
      <c r="F26" s="9">
        <v>12</v>
      </c>
      <c r="G26" s="9">
        <v>4</v>
      </c>
      <c r="H26" s="9">
        <v>3</v>
      </c>
      <c r="I26" s="9">
        <v>2</v>
      </c>
      <c r="J26" s="9">
        <v>3</v>
      </c>
      <c r="K26" s="33"/>
      <c r="L26" s="9"/>
      <c r="M26" s="153"/>
      <c r="N26" s="32"/>
      <c r="O26" s="32"/>
      <c r="P26" s="144"/>
    </row>
    <row r="27" spans="1:16" ht="12">
      <c r="A27" s="8" t="s">
        <v>8</v>
      </c>
      <c r="B27" s="25">
        <v>-9</v>
      </c>
      <c r="C27" s="33">
        <v>-12.5</v>
      </c>
      <c r="D27" s="62">
        <v>-10</v>
      </c>
      <c r="E27" s="127">
        <v>-66.7</v>
      </c>
      <c r="F27" s="25">
        <v>-36</v>
      </c>
      <c r="G27" s="25">
        <v>-13</v>
      </c>
      <c r="H27" s="25">
        <v>-9</v>
      </c>
      <c r="I27" s="25">
        <v>-8</v>
      </c>
      <c r="J27" s="25">
        <v>-6</v>
      </c>
      <c r="K27" s="33"/>
      <c r="L27" s="9"/>
      <c r="M27" s="153"/>
      <c r="N27" s="32"/>
      <c r="O27" s="32"/>
      <c r="P27" s="144"/>
    </row>
    <row r="28" spans="1:16" ht="12">
      <c r="A28" s="8" t="s">
        <v>9</v>
      </c>
      <c r="B28" s="9">
        <v>-5</v>
      </c>
      <c r="C28" s="33">
        <v>16.7</v>
      </c>
      <c r="D28" s="43">
        <v>-6</v>
      </c>
      <c r="E28" s="127">
        <v>0</v>
      </c>
      <c r="F28" s="9">
        <v>-24</v>
      </c>
      <c r="G28" s="9">
        <v>-9</v>
      </c>
      <c r="H28" s="9">
        <v>-6</v>
      </c>
      <c r="I28" s="9">
        <v>-6</v>
      </c>
      <c r="J28" s="9">
        <v>-3</v>
      </c>
      <c r="K28" s="33"/>
      <c r="L28" s="9"/>
      <c r="M28" s="153"/>
      <c r="N28" s="32"/>
      <c r="O28" s="32"/>
      <c r="P28" s="144"/>
    </row>
    <row r="29" spans="3:16" ht="12">
      <c r="C29" s="65"/>
      <c r="E29" s="133"/>
      <c r="G29" s="23"/>
      <c r="H29" s="23"/>
      <c r="K29" s="65"/>
      <c r="L29" s="9"/>
      <c r="M29" s="153"/>
      <c r="N29" s="32"/>
      <c r="O29" s="32"/>
      <c r="P29" s="144"/>
    </row>
    <row r="30" spans="1:16" ht="12">
      <c r="A30" s="8" t="s">
        <v>92</v>
      </c>
      <c r="B30" s="45">
        <v>2</v>
      </c>
      <c r="C30" s="33">
        <v>0</v>
      </c>
      <c r="D30" s="115">
        <v>2</v>
      </c>
      <c r="E30" s="127">
        <v>0</v>
      </c>
      <c r="F30" s="45">
        <v>7</v>
      </c>
      <c r="G30" s="45">
        <v>1</v>
      </c>
      <c r="H30" s="45">
        <v>2</v>
      </c>
      <c r="I30" s="45">
        <v>2</v>
      </c>
      <c r="J30" s="45">
        <v>2</v>
      </c>
      <c r="K30" s="33"/>
      <c r="L30" s="9"/>
      <c r="M30" s="153"/>
      <c r="N30" s="32"/>
      <c r="O30" s="32"/>
      <c r="P30" s="144"/>
    </row>
    <row r="31" spans="1:16" ht="12">
      <c r="A31" s="8" t="s">
        <v>10</v>
      </c>
      <c r="B31" s="9">
        <v>16</v>
      </c>
      <c r="C31" s="33">
        <v>0</v>
      </c>
      <c r="D31" s="43">
        <v>-15</v>
      </c>
      <c r="E31" s="127">
        <v>0</v>
      </c>
      <c r="F31" s="9">
        <v>-103</v>
      </c>
      <c r="G31" s="9">
        <v>-61</v>
      </c>
      <c r="H31" s="9">
        <v>-55</v>
      </c>
      <c r="I31" s="9">
        <v>-1</v>
      </c>
      <c r="J31" s="9">
        <v>14</v>
      </c>
      <c r="K31" s="33"/>
      <c r="L31" s="9"/>
      <c r="M31" s="153"/>
      <c r="N31" s="32"/>
      <c r="O31" s="32"/>
      <c r="P31" s="144"/>
    </row>
    <row r="32" spans="1:16" ht="12">
      <c r="A32" s="8" t="s">
        <v>11</v>
      </c>
      <c r="B32" s="25">
        <v>-16</v>
      </c>
      <c r="C32" s="33">
        <v>0</v>
      </c>
      <c r="D32" s="62">
        <v>-4</v>
      </c>
      <c r="E32" s="127">
        <v>71.4</v>
      </c>
      <c r="F32" s="25">
        <v>-87</v>
      </c>
      <c r="G32" s="25">
        <v>-74</v>
      </c>
      <c r="H32" s="25">
        <v>-1</v>
      </c>
      <c r="I32" s="25">
        <v>2</v>
      </c>
      <c r="J32" s="25">
        <v>-14</v>
      </c>
      <c r="K32" s="33"/>
      <c r="L32" s="9"/>
      <c r="M32" s="153"/>
      <c r="N32" s="32"/>
      <c r="O32" s="32"/>
      <c r="P32" s="144"/>
    </row>
    <row r="33" spans="1:16" ht="12">
      <c r="A33" s="6" t="s">
        <v>87</v>
      </c>
      <c r="B33" s="111">
        <v>0</v>
      </c>
      <c r="C33" s="33">
        <v>0</v>
      </c>
      <c r="D33" s="111">
        <v>-19</v>
      </c>
      <c r="E33" s="133"/>
      <c r="F33" s="63">
        <v>-190</v>
      </c>
      <c r="G33" s="63">
        <v>-135</v>
      </c>
      <c r="H33" s="63">
        <v>-56</v>
      </c>
      <c r="I33" s="63">
        <v>1</v>
      </c>
      <c r="J33" s="111">
        <v>0</v>
      </c>
      <c r="K33" s="65"/>
      <c r="L33" s="9"/>
      <c r="M33" s="153"/>
      <c r="N33" s="32"/>
      <c r="O33" s="32"/>
      <c r="P33" s="144"/>
    </row>
    <row r="34" spans="2:16" ht="6" customHeight="1">
      <c r="B34" s="9"/>
      <c r="C34" s="65"/>
      <c r="E34" s="133"/>
      <c r="G34" s="23"/>
      <c r="H34" s="23"/>
      <c r="K34" s="65"/>
      <c r="L34" s="9"/>
      <c r="M34" s="153"/>
      <c r="N34" s="32"/>
      <c r="O34" s="32"/>
      <c r="P34" s="144"/>
    </row>
    <row r="35" spans="1:16" ht="12">
      <c r="A35" s="7" t="s">
        <v>12</v>
      </c>
      <c r="B35" s="44"/>
      <c r="C35" s="65"/>
      <c r="D35" s="43"/>
      <c r="E35" s="133"/>
      <c r="F35" s="9"/>
      <c r="G35" s="9"/>
      <c r="H35" s="9"/>
      <c r="I35" s="9"/>
      <c r="J35" s="9"/>
      <c r="K35" s="65"/>
      <c r="L35" s="9"/>
      <c r="M35" s="153"/>
      <c r="N35" s="32"/>
      <c r="O35" s="32"/>
      <c r="P35" s="144"/>
    </row>
    <row r="36" spans="1:16" ht="12">
      <c r="A36" s="7" t="s">
        <v>13</v>
      </c>
      <c r="B36" s="9">
        <v>1</v>
      </c>
      <c r="C36" s="33">
        <v>-80</v>
      </c>
      <c r="D36" s="111">
        <v>0</v>
      </c>
      <c r="E36" s="127">
        <v>0</v>
      </c>
      <c r="F36" s="44">
        <v>5</v>
      </c>
      <c r="G36" s="44">
        <v>2</v>
      </c>
      <c r="H36" s="44">
        <v>-1</v>
      </c>
      <c r="I36" s="44">
        <v>5</v>
      </c>
      <c r="J36" s="44">
        <v>-1</v>
      </c>
      <c r="K36" s="33"/>
      <c r="L36" s="9"/>
      <c r="M36" s="153"/>
      <c r="N36" s="32"/>
      <c r="O36" s="32"/>
      <c r="P36" s="144"/>
    </row>
    <row r="37" spans="2:16" ht="12">
      <c r="B37" s="29"/>
      <c r="C37" s="65"/>
      <c r="D37" s="43"/>
      <c r="E37" s="133"/>
      <c r="F37" s="9"/>
      <c r="G37" s="9"/>
      <c r="H37" s="9"/>
      <c r="I37" s="9"/>
      <c r="J37" s="9"/>
      <c r="K37" s="65"/>
      <c r="L37" s="9"/>
      <c r="M37" s="153"/>
      <c r="N37" s="32"/>
      <c r="O37" s="32"/>
      <c r="P37" s="144"/>
    </row>
    <row r="38" spans="1:16" ht="12">
      <c r="A38" s="6" t="s">
        <v>14</v>
      </c>
      <c r="B38" s="29">
        <v>-1</v>
      </c>
      <c r="C38" s="33">
        <v>75</v>
      </c>
      <c r="D38" s="63">
        <v>-19</v>
      </c>
      <c r="E38" s="127">
        <v>0</v>
      </c>
      <c r="F38" s="29">
        <v>-195</v>
      </c>
      <c r="G38" s="29">
        <v>-137</v>
      </c>
      <c r="H38" s="29">
        <v>-55</v>
      </c>
      <c r="I38" s="29">
        <v>-4</v>
      </c>
      <c r="J38" s="29">
        <v>1</v>
      </c>
      <c r="K38" s="33"/>
      <c r="L38" s="9"/>
      <c r="M38" s="153"/>
      <c r="N38" s="32"/>
      <c r="O38" s="32"/>
      <c r="P38" s="144"/>
    </row>
    <row r="39" spans="2:16" ht="12">
      <c r="B39" s="58"/>
      <c r="C39" s="33"/>
      <c r="E39" s="134"/>
      <c r="F39" s="58"/>
      <c r="G39" s="58"/>
      <c r="H39" s="58"/>
      <c r="J39" s="58"/>
      <c r="K39" s="58"/>
      <c r="L39" s="9"/>
      <c r="M39" s="153"/>
      <c r="N39" s="32"/>
      <c r="O39" s="32"/>
      <c r="P39" s="144"/>
    </row>
    <row r="40" spans="1:16" ht="12">
      <c r="A40" s="125" t="s">
        <v>126</v>
      </c>
      <c r="B40" s="58"/>
      <c r="C40" s="58"/>
      <c r="E40" s="134"/>
      <c r="F40" s="58"/>
      <c r="G40" s="58"/>
      <c r="H40" s="58"/>
      <c r="I40" s="58"/>
      <c r="J40" s="58"/>
      <c r="K40" s="58"/>
      <c r="L40" s="9"/>
      <c r="M40" s="153"/>
      <c r="N40" s="32"/>
      <c r="O40" s="32"/>
      <c r="P40" s="144"/>
    </row>
    <row r="41" spans="1:16" ht="12">
      <c r="A41" s="22" t="s">
        <v>105</v>
      </c>
      <c r="B41" s="68"/>
      <c r="C41" s="68"/>
      <c r="D41" s="68"/>
      <c r="E41" s="135"/>
      <c r="F41" s="68"/>
      <c r="G41" s="68"/>
      <c r="H41" s="68"/>
      <c r="I41" s="68"/>
      <c r="J41" s="68"/>
      <c r="K41" s="68"/>
      <c r="L41" s="9"/>
      <c r="M41" s="153"/>
      <c r="N41" s="32"/>
      <c r="O41" s="32"/>
      <c r="P41" s="144"/>
    </row>
    <row r="42" spans="2:16" ht="4.5" customHeight="1">
      <c r="B42" s="58"/>
      <c r="C42" s="58"/>
      <c r="E42" s="134"/>
      <c r="F42" s="58"/>
      <c r="G42" s="58"/>
      <c r="H42" s="58"/>
      <c r="I42" s="58"/>
      <c r="J42" s="58"/>
      <c r="K42" s="58"/>
      <c r="L42" s="9"/>
      <c r="M42" s="153"/>
      <c r="N42" s="32"/>
      <c r="O42" s="32"/>
      <c r="P42" s="144"/>
    </row>
    <row r="43" spans="1:16" ht="12">
      <c r="A43" s="6" t="s">
        <v>0</v>
      </c>
      <c r="B43" s="58"/>
      <c r="C43" s="58"/>
      <c r="E43" s="134"/>
      <c r="F43" s="58"/>
      <c r="G43" s="58"/>
      <c r="H43" s="58"/>
      <c r="I43" s="58"/>
      <c r="J43" s="58"/>
      <c r="K43" s="58"/>
      <c r="L43" s="9"/>
      <c r="M43" s="153"/>
      <c r="N43" s="32"/>
      <c r="O43" s="32"/>
      <c r="P43" s="144"/>
    </row>
    <row r="44" spans="1:16" ht="12">
      <c r="A44" s="8" t="s">
        <v>97</v>
      </c>
      <c r="B44" s="9">
        <v>719</v>
      </c>
      <c r="C44" s="33">
        <v>5.1</v>
      </c>
      <c r="D44" s="43">
        <v>663</v>
      </c>
      <c r="E44" s="127">
        <v>-1.3</v>
      </c>
      <c r="F44" s="43">
        <v>2743</v>
      </c>
      <c r="G44" s="43">
        <v>723</v>
      </c>
      <c r="H44" s="43">
        <v>664</v>
      </c>
      <c r="I44" s="43">
        <v>684</v>
      </c>
      <c r="J44" s="43">
        <v>672</v>
      </c>
      <c r="K44" s="65"/>
      <c r="L44" s="9"/>
      <c r="M44" s="153"/>
      <c r="N44" s="32"/>
      <c r="O44" s="32"/>
      <c r="P44" s="144"/>
    </row>
    <row r="45" spans="1:16" ht="12">
      <c r="A45" s="8" t="s">
        <v>98</v>
      </c>
      <c r="B45" s="9">
        <v>257</v>
      </c>
      <c r="C45" s="33">
        <v>16.3</v>
      </c>
      <c r="D45" s="43">
        <v>233</v>
      </c>
      <c r="E45" s="127">
        <v>17.1</v>
      </c>
      <c r="F45" s="43">
        <v>906</v>
      </c>
      <c r="G45" s="43">
        <v>258</v>
      </c>
      <c r="H45" s="43">
        <v>228</v>
      </c>
      <c r="I45" s="43">
        <v>221</v>
      </c>
      <c r="J45" s="43">
        <v>199</v>
      </c>
      <c r="K45" s="65"/>
      <c r="L45" s="9"/>
      <c r="M45" s="153"/>
      <c r="N45" s="32"/>
      <c r="O45" s="32"/>
      <c r="P45" s="144"/>
    </row>
    <row r="46" spans="1:16" ht="12">
      <c r="A46" s="8" t="s">
        <v>99</v>
      </c>
      <c r="B46" s="9">
        <v>655</v>
      </c>
      <c r="C46" s="33">
        <v>4</v>
      </c>
      <c r="D46" s="43">
        <v>621</v>
      </c>
      <c r="E46" s="127">
        <v>4.4</v>
      </c>
      <c r="F46" s="43">
        <v>2547</v>
      </c>
      <c r="G46" s="43">
        <v>690</v>
      </c>
      <c r="H46" s="43">
        <v>632</v>
      </c>
      <c r="I46" s="43">
        <v>630</v>
      </c>
      <c r="J46" s="43">
        <v>595</v>
      </c>
      <c r="K46" s="65"/>
      <c r="L46" s="9"/>
      <c r="M46" s="153"/>
      <c r="N46" s="32"/>
      <c r="O46" s="32"/>
      <c r="P46" s="144"/>
    </row>
    <row r="47" spans="1:16" ht="12">
      <c r="A47" s="8" t="s">
        <v>85</v>
      </c>
      <c r="B47" s="9">
        <v>128</v>
      </c>
      <c r="C47" s="33">
        <v>5.8</v>
      </c>
      <c r="D47" s="43">
        <v>107</v>
      </c>
      <c r="E47" s="127">
        <v>-22.5</v>
      </c>
      <c r="F47" s="43">
        <v>496</v>
      </c>
      <c r="G47" s="43">
        <v>120</v>
      </c>
      <c r="H47" s="43">
        <v>117</v>
      </c>
      <c r="I47" s="43">
        <v>121</v>
      </c>
      <c r="J47" s="43">
        <v>138</v>
      </c>
      <c r="K47" s="65"/>
      <c r="L47" s="9"/>
      <c r="M47" s="153"/>
      <c r="N47" s="32"/>
      <c r="O47" s="32"/>
      <c r="P47" s="144"/>
    </row>
    <row r="48" spans="1:16" ht="12">
      <c r="A48" s="8" t="s">
        <v>86</v>
      </c>
      <c r="B48" s="25">
        <v>-2</v>
      </c>
      <c r="C48" s="33">
        <v>0</v>
      </c>
      <c r="D48" s="62">
        <v>-2</v>
      </c>
      <c r="E48" s="127">
        <v>33.3</v>
      </c>
      <c r="F48" s="62">
        <v>-12</v>
      </c>
      <c r="G48" s="62">
        <v>-4</v>
      </c>
      <c r="H48" s="62">
        <v>-4</v>
      </c>
      <c r="I48" s="62">
        <v>-1</v>
      </c>
      <c r="J48" s="62">
        <v>-3</v>
      </c>
      <c r="K48" s="65"/>
      <c r="L48" s="9"/>
      <c r="M48" s="153"/>
      <c r="N48" s="32"/>
      <c r="O48" s="32"/>
      <c r="P48" s="144"/>
    </row>
    <row r="49" spans="1:16" ht="12">
      <c r="A49" s="8" t="s">
        <v>71</v>
      </c>
      <c r="B49" s="43">
        <v>1757</v>
      </c>
      <c r="C49" s="33">
        <v>6.2</v>
      </c>
      <c r="D49" s="43">
        <v>1622</v>
      </c>
      <c r="E49" s="127">
        <v>1.3</v>
      </c>
      <c r="F49" s="43">
        <v>6680</v>
      </c>
      <c r="G49" s="43">
        <v>1787</v>
      </c>
      <c r="H49" s="43">
        <v>1637</v>
      </c>
      <c r="I49" s="43">
        <v>1655</v>
      </c>
      <c r="J49" s="43">
        <v>1601</v>
      </c>
      <c r="K49" s="65"/>
      <c r="L49" s="9"/>
      <c r="M49" s="153"/>
      <c r="N49" s="32"/>
      <c r="O49" s="32"/>
      <c r="P49" s="144"/>
    </row>
    <row r="50" spans="1:16" ht="12">
      <c r="A50" s="41"/>
      <c r="B50" s="43"/>
      <c r="C50" s="65"/>
      <c r="D50" s="43"/>
      <c r="E50" s="133"/>
      <c r="F50" s="43"/>
      <c r="G50" s="43"/>
      <c r="H50" s="43"/>
      <c r="I50" s="43"/>
      <c r="J50" s="43"/>
      <c r="K50" s="65"/>
      <c r="L50" s="9"/>
      <c r="M50" s="153"/>
      <c r="N50" s="32"/>
      <c r="O50" s="32"/>
      <c r="P50" s="144"/>
    </row>
    <row r="51" spans="1:16" ht="12">
      <c r="A51" s="6" t="s">
        <v>61</v>
      </c>
      <c r="B51" s="43"/>
      <c r="C51" s="65"/>
      <c r="D51" s="43"/>
      <c r="E51" s="133"/>
      <c r="F51" s="43"/>
      <c r="G51" s="43"/>
      <c r="H51" s="43"/>
      <c r="I51" s="43"/>
      <c r="J51" s="43"/>
      <c r="K51" s="65"/>
      <c r="L51" s="9"/>
      <c r="M51" s="153"/>
      <c r="N51" s="32"/>
      <c r="O51" s="32"/>
      <c r="P51" s="144"/>
    </row>
    <row r="52" spans="1:16" ht="12">
      <c r="A52" s="8" t="s">
        <v>97</v>
      </c>
      <c r="B52" s="43">
        <v>28</v>
      </c>
      <c r="C52" s="65">
        <v>-34.9</v>
      </c>
      <c r="D52" s="43">
        <v>8</v>
      </c>
      <c r="E52" s="127">
        <v>-74.2</v>
      </c>
      <c r="F52" s="43">
        <v>118</v>
      </c>
      <c r="G52" s="43">
        <v>22</v>
      </c>
      <c r="H52" s="43">
        <v>22</v>
      </c>
      <c r="I52" s="43">
        <v>43</v>
      </c>
      <c r="J52" s="43">
        <v>31</v>
      </c>
      <c r="K52" s="65"/>
      <c r="L52" s="9"/>
      <c r="M52" s="153"/>
      <c r="N52" s="32"/>
      <c r="O52" s="32"/>
      <c r="P52" s="144"/>
    </row>
    <row r="53" spans="1:16" ht="12">
      <c r="A53" s="8" t="s">
        <v>98</v>
      </c>
      <c r="B53" s="43">
        <v>21</v>
      </c>
      <c r="C53" s="65">
        <v>16.7</v>
      </c>
      <c r="D53" s="43">
        <v>9</v>
      </c>
      <c r="E53" s="127">
        <v>80</v>
      </c>
      <c r="F53" s="43">
        <v>51</v>
      </c>
      <c r="G53" s="43">
        <v>21</v>
      </c>
      <c r="H53" s="43">
        <v>7</v>
      </c>
      <c r="I53" s="43">
        <v>18</v>
      </c>
      <c r="J53" s="43">
        <v>5</v>
      </c>
      <c r="K53" s="65"/>
      <c r="L53" s="9"/>
      <c r="M53" s="153"/>
      <c r="N53" s="32"/>
      <c r="O53" s="32"/>
      <c r="P53" s="144"/>
    </row>
    <row r="54" spans="1:16" ht="12">
      <c r="A54" s="8" t="s">
        <v>99</v>
      </c>
      <c r="B54" s="43">
        <v>-1</v>
      </c>
      <c r="C54" s="65">
        <v>0</v>
      </c>
      <c r="D54" s="43">
        <v>-4</v>
      </c>
      <c r="E54" s="127">
        <v>0</v>
      </c>
      <c r="F54" s="43">
        <v>66</v>
      </c>
      <c r="G54" s="43">
        <v>8</v>
      </c>
      <c r="H54" s="43">
        <v>23</v>
      </c>
      <c r="I54" s="43">
        <v>20</v>
      </c>
      <c r="J54" s="43">
        <v>15</v>
      </c>
      <c r="K54" s="65"/>
      <c r="L54" s="9"/>
      <c r="M54" s="153"/>
      <c r="N54" s="32"/>
      <c r="O54" s="32"/>
      <c r="P54" s="144"/>
    </row>
    <row r="55" spans="1:16" ht="12">
      <c r="A55" s="8" t="s">
        <v>85</v>
      </c>
      <c r="B55" s="25">
        <v>-7</v>
      </c>
      <c r="C55" s="33">
        <v>36.4</v>
      </c>
      <c r="D55" s="62">
        <v>-12</v>
      </c>
      <c r="E55" s="127">
        <v>-50</v>
      </c>
      <c r="F55" s="62">
        <v>-26</v>
      </c>
      <c r="G55" s="62">
        <v>-1</v>
      </c>
      <c r="H55" s="62">
        <v>-6</v>
      </c>
      <c r="I55" s="62">
        <v>-11</v>
      </c>
      <c r="J55" s="62">
        <v>-8</v>
      </c>
      <c r="K55" s="65"/>
      <c r="L55" s="9"/>
      <c r="M55" s="153"/>
      <c r="N55" s="32"/>
      <c r="O55" s="32"/>
      <c r="P55" s="144"/>
    </row>
    <row r="56" spans="1:16" ht="12">
      <c r="A56" s="8" t="s">
        <v>72</v>
      </c>
      <c r="B56" s="43">
        <v>41</v>
      </c>
      <c r="C56" s="65">
        <v>-41.4</v>
      </c>
      <c r="D56" s="43">
        <v>1</v>
      </c>
      <c r="E56" s="127">
        <v>-97.7</v>
      </c>
      <c r="F56" s="43">
        <v>209</v>
      </c>
      <c r="G56" s="43">
        <v>50</v>
      </c>
      <c r="H56" s="43">
        <v>46</v>
      </c>
      <c r="I56" s="43">
        <v>70</v>
      </c>
      <c r="J56" s="43">
        <v>43</v>
      </c>
      <c r="K56" s="65"/>
      <c r="L56" s="9"/>
      <c r="M56" s="153"/>
      <c r="N56" s="32"/>
      <c r="O56" s="32"/>
      <c r="P56" s="144"/>
    </row>
    <row r="57" spans="1:14" ht="12">
      <c r="A57" s="41"/>
      <c r="B57" s="70"/>
      <c r="C57" s="58"/>
      <c r="D57" s="70"/>
      <c r="E57" s="134"/>
      <c r="F57" s="70"/>
      <c r="G57" s="70"/>
      <c r="H57" s="70"/>
      <c r="I57" s="70"/>
      <c r="J57" s="70"/>
      <c r="K57" s="58"/>
      <c r="L57" s="9"/>
      <c r="M57" s="153"/>
      <c r="N57" s="32"/>
    </row>
    <row r="58" spans="1:14" ht="12">
      <c r="A58" s="27" t="s">
        <v>62</v>
      </c>
      <c r="B58" s="58"/>
      <c r="C58" s="58"/>
      <c r="E58" s="134"/>
      <c r="F58" s="58"/>
      <c r="G58" s="58"/>
      <c r="H58" s="58"/>
      <c r="I58" s="58"/>
      <c r="J58" s="58"/>
      <c r="K58" s="58"/>
      <c r="L58" s="9"/>
      <c r="M58" s="153"/>
      <c r="N58" s="32"/>
    </row>
    <row r="59" spans="1:14" s="94" customFormat="1" ht="12">
      <c r="A59" s="42" t="s">
        <v>94</v>
      </c>
      <c r="B59" s="151">
        <v>17</v>
      </c>
      <c r="C59" s="93"/>
      <c r="D59" s="96">
        <v>11</v>
      </c>
      <c r="E59" s="127"/>
      <c r="F59" s="96">
        <v>159</v>
      </c>
      <c r="G59" s="96">
        <v>47</v>
      </c>
      <c r="H59" s="96">
        <v>37</v>
      </c>
      <c r="I59" s="96">
        <v>61</v>
      </c>
      <c r="J59" s="96">
        <v>14</v>
      </c>
      <c r="K59" s="93"/>
      <c r="L59" s="9"/>
      <c r="M59" s="153"/>
      <c r="N59" s="32"/>
    </row>
    <row r="60" spans="1:14" s="94" customFormat="1" ht="12">
      <c r="A60" s="42" t="s">
        <v>95</v>
      </c>
      <c r="B60" s="151"/>
      <c r="C60" s="93"/>
      <c r="D60" s="96"/>
      <c r="E60" s="127"/>
      <c r="F60" s="96">
        <v>50</v>
      </c>
      <c r="G60" s="96">
        <v>23</v>
      </c>
      <c r="H60" s="96">
        <v>9</v>
      </c>
      <c r="I60" s="96">
        <v>13</v>
      </c>
      <c r="J60" s="96">
        <v>5</v>
      </c>
      <c r="K60" s="93"/>
      <c r="L60" s="9"/>
      <c r="M60" s="153"/>
      <c r="N60" s="32"/>
    </row>
    <row r="61" spans="1:14" s="94" customFormat="1" ht="12">
      <c r="A61" s="42" t="s">
        <v>102</v>
      </c>
      <c r="B61" s="151"/>
      <c r="C61" s="93"/>
      <c r="D61" s="96"/>
      <c r="E61" s="127"/>
      <c r="F61" s="96">
        <v>43</v>
      </c>
      <c r="G61" s="96">
        <v>33</v>
      </c>
      <c r="H61" s="96">
        <v>1</v>
      </c>
      <c r="I61" s="96"/>
      <c r="J61" s="96">
        <v>9</v>
      </c>
      <c r="K61" s="93"/>
      <c r="L61" s="9"/>
      <c r="M61" s="153"/>
      <c r="N61" s="32"/>
    </row>
    <row r="62" spans="1:14" s="97" customFormat="1" ht="12">
      <c r="A62" s="95" t="s">
        <v>96</v>
      </c>
      <c r="B62" s="151"/>
      <c r="C62" s="93"/>
      <c r="D62" s="96"/>
      <c r="E62" s="127"/>
      <c r="F62" s="96">
        <v>50</v>
      </c>
      <c r="G62" s="96"/>
      <c r="H62" s="96">
        <v>50</v>
      </c>
      <c r="I62" s="96"/>
      <c r="J62" s="96"/>
      <c r="K62" s="93"/>
      <c r="L62" s="9"/>
      <c r="M62" s="153"/>
      <c r="N62" s="32"/>
    </row>
    <row r="63" spans="1:14" s="94" customFormat="1" ht="12">
      <c r="A63" s="42" t="s">
        <v>77</v>
      </c>
      <c r="B63" s="152">
        <v>5</v>
      </c>
      <c r="C63" s="98"/>
      <c r="D63" s="116">
        <v>1</v>
      </c>
      <c r="E63" s="127"/>
      <c r="F63" s="116">
        <v>-7</v>
      </c>
      <c r="G63" s="116"/>
      <c r="H63" s="116"/>
      <c r="I63" s="116">
        <v>-7</v>
      </c>
      <c r="J63" s="116"/>
      <c r="K63" s="98"/>
      <c r="L63" s="9"/>
      <c r="M63" s="153"/>
      <c r="N63" s="32"/>
    </row>
    <row r="64" spans="1:14" ht="12">
      <c r="A64" s="8" t="s">
        <v>33</v>
      </c>
      <c r="B64" s="44">
        <v>22</v>
      </c>
      <c r="C64" s="65"/>
      <c r="D64" s="111">
        <v>12</v>
      </c>
      <c r="E64" s="127"/>
      <c r="F64" s="111">
        <v>295</v>
      </c>
      <c r="G64" s="111">
        <v>103</v>
      </c>
      <c r="H64" s="111">
        <v>97</v>
      </c>
      <c r="I64" s="111">
        <v>67</v>
      </c>
      <c r="J64" s="111">
        <v>28</v>
      </c>
      <c r="K64" s="65"/>
      <c r="L64" s="9"/>
      <c r="M64" s="153"/>
      <c r="N64" s="32"/>
    </row>
    <row r="65" spans="5:13" ht="12">
      <c r="E65" s="69"/>
      <c r="F65" s="58"/>
      <c r="G65" s="123"/>
      <c r="H65" s="123"/>
      <c r="I65" s="123"/>
      <c r="J65" s="123"/>
      <c r="K65" s="58"/>
      <c r="L65" s="32"/>
      <c r="M65" s="32"/>
    </row>
    <row r="66" spans="5:10" ht="12">
      <c r="E66" s="69"/>
      <c r="G66" s="90"/>
      <c r="H66" s="90"/>
      <c r="I66" s="90"/>
      <c r="J66" s="90"/>
    </row>
    <row r="67" spans="5:10" ht="12">
      <c r="E67" s="69"/>
      <c r="G67" s="90"/>
      <c r="H67" s="90"/>
      <c r="I67" s="90"/>
      <c r="J67" s="90"/>
    </row>
    <row r="68" spans="5:10" ht="12">
      <c r="E68" s="69"/>
      <c r="G68" s="90"/>
      <c r="H68" s="90"/>
      <c r="I68" s="90"/>
      <c r="J68" s="90"/>
    </row>
    <row r="69" spans="2:10" ht="12">
      <c r="B69" s="32"/>
      <c r="C69" s="32"/>
      <c r="D69" s="70"/>
      <c r="E69" s="65"/>
      <c r="F69" s="32"/>
      <c r="G69" s="32"/>
      <c r="H69" s="32"/>
      <c r="I69" s="32"/>
      <c r="J69" s="32"/>
    </row>
    <row r="70" spans="2:10" ht="12">
      <c r="B70" s="32"/>
      <c r="C70" s="32"/>
      <c r="D70" s="70"/>
      <c r="E70" s="65"/>
      <c r="G70" s="87"/>
      <c r="H70" s="87"/>
      <c r="I70" s="87"/>
      <c r="J70" s="87"/>
    </row>
  </sheetData>
  <sheetProtection/>
  <mergeCells count="2">
    <mergeCell ref="F2:K2"/>
    <mergeCell ref="B2:E2"/>
  </mergeCells>
  <conditionalFormatting sqref="F63:J63 B63 K44:K56 K7:K38 B55:C56 B11:B12 B37 B24 B21:B22 B31:B32 B27:B28 C7:C39 I24:J24 E59:E64 F48:J49 D49 E55:J55 E44:E54 D24 D31:D32 D28 A44:A49 D21:D22 F11:J12 F24:G24 D11:D12 F27:J28 F21:J22 E7:E38 A52:A56 A59:A64 D56:J56 A30:A32 J31:J32 F31:I33 A7:A22 B48:B49 C44:C54">
    <cfRule type="cellIs" priority="1" dxfId="0" operator="equal" stopIfTrue="1">
      <formula>0</formula>
    </cfRule>
  </conditionalFormatting>
  <conditionalFormatting sqref="E65:E68 K59:K62 C59:C62">
    <cfRule type="expression" priority="2" dxfId="12" stopIfTrue="1">
      <formula>#REF!&lt;&gt;"N"</formula>
    </cfRule>
    <cfRule type="expression" priority="3" dxfId="13" stopIfTrue="1">
      <formula>#REF!="N"</formula>
    </cfRule>
  </conditionalFormatting>
  <printOptions/>
  <pageMargins left="0.37" right="0.2362204724409449" top="0.4724409448818898" bottom="0.15748031496062992" header="0.5118110236220472" footer="0.2362204724409449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L34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3" sqref="G23"/>
    </sheetView>
  </sheetViews>
  <sheetFormatPr defaultColWidth="9.140625" defaultRowHeight="12.75"/>
  <cols>
    <col min="1" max="1" width="31.28125" style="7" customWidth="1"/>
    <col min="2" max="2" width="7.8515625" style="23" customWidth="1"/>
    <col min="3" max="3" width="6.00390625" style="23" customWidth="1"/>
    <col min="4" max="4" width="7.8515625" style="23" customWidth="1"/>
    <col min="5" max="5" width="6.00390625" style="23" customWidth="1"/>
    <col min="6" max="10" width="7.8515625" style="23" customWidth="1"/>
    <col min="11" max="11" width="12.00390625" style="23" customWidth="1"/>
    <col min="12" max="16384" width="9.140625" style="23" customWidth="1"/>
  </cols>
  <sheetData>
    <row r="1" s="22" customFormat="1" ht="15.75">
      <c r="A1" s="35" t="s">
        <v>67</v>
      </c>
    </row>
    <row r="2" spans="1:10" s="22" customFormat="1" ht="15.75">
      <c r="A2" s="34" t="s">
        <v>70</v>
      </c>
      <c r="B2" s="159">
        <v>2015</v>
      </c>
      <c r="C2" s="159"/>
      <c r="D2" s="159"/>
      <c r="E2" s="159"/>
      <c r="F2" s="159">
        <v>2014</v>
      </c>
      <c r="G2" s="159"/>
      <c r="H2" s="159"/>
      <c r="I2" s="159"/>
      <c r="J2" s="159"/>
    </row>
    <row r="3" spans="1:10" s="2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8" customFormat="1" ht="24">
      <c r="A4" s="73" t="s">
        <v>63</v>
      </c>
      <c r="B4" s="100" t="s">
        <v>127</v>
      </c>
      <c r="C4" s="103" t="s">
        <v>60</v>
      </c>
      <c r="D4" s="100" t="s">
        <v>116</v>
      </c>
      <c r="E4" s="103" t="s">
        <v>60</v>
      </c>
      <c r="F4" s="100">
        <v>2014</v>
      </c>
      <c r="G4" s="100" t="s">
        <v>100</v>
      </c>
      <c r="H4" s="100" t="s">
        <v>114</v>
      </c>
      <c r="I4" s="100" t="s">
        <v>115</v>
      </c>
      <c r="J4" s="100" t="s">
        <v>113</v>
      </c>
    </row>
    <row r="6" spans="1:4" ht="13.5">
      <c r="A6" s="31" t="s">
        <v>107</v>
      </c>
      <c r="B6" s="58"/>
      <c r="D6" s="58"/>
    </row>
    <row r="7" spans="1:12" ht="12">
      <c r="A7" s="8" t="s">
        <v>97</v>
      </c>
      <c r="B7" s="122">
        <v>719</v>
      </c>
      <c r="C7" s="133">
        <v>5.1</v>
      </c>
      <c r="D7" s="122">
        <v>663</v>
      </c>
      <c r="E7" s="133">
        <v>-1.3</v>
      </c>
      <c r="F7" s="122">
        <v>2743</v>
      </c>
      <c r="G7" s="122">
        <v>723</v>
      </c>
      <c r="H7" s="122">
        <v>664</v>
      </c>
      <c r="I7" s="122">
        <v>684</v>
      </c>
      <c r="J7" s="122">
        <v>672</v>
      </c>
      <c r="K7" s="143"/>
      <c r="L7" s="154"/>
    </row>
    <row r="8" spans="1:12" ht="12">
      <c r="A8" s="8" t="s">
        <v>98</v>
      </c>
      <c r="B8" s="122">
        <v>257</v>
      </c>
      <c r="C8" s="133">
        <v>16.3</v>
      </c>
      <c r="D8" s="122">
        <v>233</v>
      </c>
      <c r="E8" s="133">
        <v>17.1</v>
      </c>
      <c r="F8" s="122">
        <v>906</v>
      </c>
      <c r="G8" s="122">
        <v>258</v>
      </c>
      <c r="H8" s="122">
        <v>228</v>
      </c>
      <c r="I8" s="122">
        <v>221</v>
      </c>
      <c r="J8" s="122">
        <v>199</v>
      </c>
      <c r="K8" s="143"/>
      <c r="L8" s="154"/>
    </row>
    <row r="9" spans="1:12" ht="12">
      <c r="A9" s="8" t="s">
        <v>99</v>
      </c>
      <c r="B9" s="122">
        <v>655</v>
      </c>
      <c r="C9" s="133">
        <v>4</v>
      </c>
      <c r="D9" s="122">
        <v>621</v>
      </c>
      <c r="E9" s="133">
        <v>4.4</v>
      </c>
      <c r="F9" s="122">
        <v>2547</v>
      </c>
      <c r="G9" s="122">
        <v>690</v>
      </c>
      <c r="H9" s="122">
        <v>632</v>
      </c>
      <c r="I9" s="122">
        <v>630</v>
      </c>
      <c r="J9" s="122">
        <v>595</v>
      </c>
      <c r="K9" s="143"/>
      <c r="L9" s="154"/>
    </row>
    <row r="10" spans="1:12" ht="12">
      <c r="A10" s="41"/>
      <c r="B10" s="50"/>
      <c r="C10" s="133"/>
      <c r="D10" s="50"/>
      <c r="E10" s="133"/>
      <c r="F10" s="50"/>
      <c r="G10" s="50"/>
      <c r="H10" s="50"/>
      <c r="I10" s="50"/>
      <c r="J10" s="50"/>
      <c r="K10" s="143"/>
      <c r="L10" s="154"/>
    </row>
    <row r="11" spans="1:12" ht="12">
      <c r="A11" s="31" t="s">
        <v>59</v>
      </c>
      <c r="B11" s="50"/>
      <c r="C11" s="133"/>
      <c r="D11" s="50"/>
      <c r="E11" s="133"/>
      <c r="F11" s="50"/>
      <c r="G11" s="50"/>
      <c r="H11" s="50"/>
      <c r="I11" s="50"/>
      <c r="J11" s="50"/>
      <c r="K11" s="143"/>
      <c r="L11" s="154"/>
    </row>
    <row r="12" spans="1:12" ht="12">
      <c r="A12" s="8" t="s">
        <v>97</v>
      </c>
      <c r="B12" s="117">
        <v>253</v>
      </c>
      <c r="C12" s="133">
        <v>4.1</v>
      </c>
      <c r="D12" s="117">
        <v>243</v>
      </c>
      <c r="E12" s="133">
        <v>-0.4</v>
      </c>
      <c r="F12" s="117">
        <v>239</v>
      </c>
      <c r="G12" s="117">
        <v>244</v>
      </c>
      <c r="H12" s="117">
        <v>224</v>
      </c>
      <c r="I12" s="117">
        <v>243</v>
      </c>
      <c r="J12" s="117">
        <v>244</v>
      </c>
      <c r="K12" s="143"/>
      <c r="L12" s="154"/>
    </row>
    <row r="13" spans="1:12" ht="12">
      <c r="A13" s="8" t="s">
        <v>98</v>
      </c>
      <c r="B13" s="117">
        <v>58</v>
      </c>
      <c r="C13" s="133">
        <v>-3.3</v>
      </c>
      <c r="D13" s="117">
        <v>55</v>
      </c>
      <c r="E13" s="133">
        <v>-6.8</v>
      </c>
      <c r="F13" s="117">
        <v>60</v>
      </c>
      <c r="G13" s="117">
        <v>66</v>
      </c>
      <c r="H13" s="117">
        <v>57</v>
      </c>
      <c r="I13" s="117">
        <v>60</v>
      </c>
      <c r="J13" s="117">
        <v>59</v>
      </c>
      <c r="K13" s="143"/>
      <c r="L13" s="154"/>
    </row>
    <row r="14" spans="1:12" ht="12">
      <c r="A14" s="8" t="s">
        <v>99</v>
      </c>
      <c r="B14" s="117">
        <v>673</v>
      </c>
      <c r="C14" s="133">
        <v>5.3</v>
      </c>
      <c r="D14" s="117">
        <v>656</v>
      </c>
      <c r="E14" s="133">
        <v>4.1</v>
      </c>
      <c r="F14" s="117">
        <v>634</v>
      </c>
      <c r="G14" s="117">
        <v>673</v>
      </c>
      <c r="H14" s="117">
        <v>593</v>
      </c>
      <c r="I14" s="117">
        <v>639</v>
      </c>
      <c r="J14" s="117">
        <v>630</v>
      </c>
      <c r="K14" s="143"/>
      <c r="L14" s="154"/>
    </row>
    <row r="15" spans="1:12" ht="12">
      <c r="A15" s="51"/>
      <c r="B15" s="50"/>
      <c r="C15" s="133"/>
      <c r="D15" s="50"/>
      <c r="E15" s="133"/>
      <c r="F15" s="50"/>
      <c r="G15" s="50"/>
      <c r="H15" s="50"/>
      <c r="I15" s="50"/>
      <c r="J15" s="50"/>
      <c r="K15" s="143"/>
      <c r="L15" s="154"/>
    </row>
    <row r="16" spans="1:12" ht="13.5">
      <c r="A16" s="81" t="s">
        <v>108</v>
      </c>
      <c r="B16" s="50"/>
      <c r="C16" s="133"/>
      <c r="D16" s="50"/>
      <c r="E16" s="133"/>
      <c r="F16" s="50"/>
      <c r="G16" s="50"/>
      <c r="H16" s="50"/>
      <c r="I16" s="50"/>
      <c r="J16" s="50"/>
      <c r="K16" s="143"/>
      <c r="L16" s="154"/>
    </row>
    <row r="17" spans="1:12" ht="12">
      <c r="A17" s="8" t="s">
        <v>97</v>
      </c>
      <c r="B17" s="118">
        <v>45.3</v>
      </c>
      <c r="C17" s="133">
        <v>-0.4</v>
      </c>
      <c r="D17" s="118">
        <v>44.2</v>
      </c>
      <c r="E17" s="133">
        <v>-0.2</v>
      </c>
      <c r="F17" s="118">
        <v>45</v>
      </c>
      <c r="G17" s="118">
        <v>44.9</v>
      </c>
      <c r="H17" s="118">
        <v>45.5</v>
      </c>
      <c r="I17" s="118">
        <v>45.5</v>
      </c>
      <c r="J17" s="118">
        <v>44.3</v>
      </c>
      <c r="K17" s="143"/>
      <c r="L17" s="154"/>
    </row>
    <row r="18" spans="1:12" ht="12">
      <c r="A18" s="8" t="s">
        <v>98</v>
      </c>
      <c r="B18" s="118">
        <v>60</v>
      </c>
      <c r="C18" s="133">
        <v>0.8</v>
      </c>
      <c r="D18" s="118">
        <v>58.8</v>
      </c>
      <c r="E18" s="133">
        <v>7.3</v>
      </c>
      <c r="F18" s="118">
        <v>58.8</v>
      </c>
      <c r="G18" s="118">
        <v>59.5</v>
      </c>
      <c r="H18" s="118">
        <v>61.2</v>
      </c>
      <c r="I18" s="118">
        <v>59.5</v>
      </c>
      <c r="J18" s="118">
        <v>54.8</v>
      </c>
      <c r="K18" s="143"/>
      <c r="L18" s="154"/>
    </row>
    <row r="19" spans="1:12" ht="12">
      <c r="A19" s="8" t="s">
        <v>99</v>
      </c>
      <c r="B19" s="118">
        <v>15.3</v>
      </c>
      <c r="C19" s="133">
        <v>-3.8</v>
      </c>
      <c r="D19" s="118">
        <v>14.8</v>
      </c>
      <c r="E19" s="133">
        <v>-2.6</v>
      </c>
      <c r="F19" s="118">
        <v>15.8</v>
      </c>
      <c r="G19" s="118">
        <v>15.5</v>
      </c>
      <c r="H19" s="118">
        <v>16.4</v>
      </c>
      <c r="I19" s="118">
        <v>15.9</v>
      </c>
      <c r="J19" s="118">
        <v>15.2</v>
      </c>
      <c r="K19" s="143"/>
      <c r="L19" s="154"/>
    </row>
    <row r="20" spans="1:12" ht="12">
      <c r="A20" s="82"/>
      <c r="B20" s="50"/>
      <c r="C20" s="133"/>
      <c r="D20" s="50"/>
      <c r="E20" s="133"/>
      <c r="F20" s="50"/>
      <c r="G20" s="50"/>
      <c r="H20" s="50"/>
      <c r="I20" s="50"/>
      <c r="J20" s="50"/>
      <c r="K20" s="143"/>
      <c r="L20" s="154"/>
    </row>
    <row r="21" spans="1:12" ht="12">
      <c r="A21" s="81" t="s">
        <v>66</v>
      </c>
      <c r="B21" s="50"/>
      <c r="C21" s="133"/>
      <c r="D21" s="50"/>
      <c r="E21" s="133"/>
      <c r="F21" s="50"/>
      <c r="G21" s="50"/>
      <c r="H21" s="50"/>
      <c r="I21" s="50"/>
      <c r="J21" s="50"/>
      <c r="K21" s="143"/>
      <c r="L21" s="154"/>
    </row>
    <row r="22" spans="1:12" ht="12">
      <c r="A22" s="8" t="s">
        <v>97</v>
      </c>
      <c r="B22" s="117">
        <v>8788</v>
      </c>
      <c r="C22" s="133">
        <v>6.4</v>
      </c>
      <c r="D22" s="117">
        <v>8393</v>
      </c>
      <c r="E22" s="133">
        <v>2.3</v>
      </c>
      <c r="F22" s="117">
        <v>8184</v>
      </c>
      <c r="G22" s="117">
        <v>8447</v>
      </c>
      <c r="H22" s="117">
        <v>7825</v>
      </c>
      <c r="I22" s="117">
        <v>8263</v>
      </c>
      <c r="J22" s="117">
        <v>8202</v>
      </c>
      <c r="K22" s="143"/>
      <c r="L22" s="154"/>
    </row>
    <row r="23" spans="1:12" ht="12">
      <c r="A23" s="8" t="s">
        <v>98</v>
      </c>
      <c r="B23" s="117">
        <v>1323</v>
      </c>
      <c r="C23" s="133">
        <v>10.3</v>
      </c>
      <c r="D23" s="117">
        <v>1162</v>
      </c>
      <c r="E23" s="133">
        <v>8.3</v>
      </c>
      <c r="F23" s="117">
        <v>1167</v>
      </c>
      <c r="G23" s="117">
        <v>1243</v>
      </c>
      <c r="H23" s="117">
        <v>1147</v>
      </c>
      <c r="I23" s="117">
        <v>1199</v>
      </c>
      <c r="J23" s="117">
        <v>1073</v>
      </c>
      <c r="K23" s="143"/>
      <c r="L23" s="154"/>
    </row>
    <row r="24" spans="1:12" ht="12">
      <c r="A24" s="8" t="s">
        <v>99</v>
      </c>
      <c r="B24" s="117">
        <v>13383</v>
      </c>
      <c r="C24" s="133">
        <v>0.4</v>
      </c>
      <c r="D24" s="117">
        <v>12883</v>
      </c>
      <c r="E24" s="133">
        <v>-0.7</v>
      </c>
      <c r="F24" s="117">
        <v>13343</v>
      </c>
      <c r="G24" s="117">
        <v>14255</v>
      </c>
      <c r="H24" s="117">
        <v>12778</v>
      </c>
      <c r="I24" s="117">
        <v>13331</v>
      </c>
      <c r="J24" s="117">
        <v>12978</v>
      </c>
      <c r="K24" s="143"/>
      <c r="L24" s="154"/>
    </row>
    <row r="25" spans="1:12" ht="12">
      <c r="A25" s="51"/>
      <c r="B25" s="50"/>
      <c r="C25" s="133"/>
      <c r="D25" s="50"/>
      <c r="E25" s="133"/>
      <c r="F25" s="50"/>
      <c r="G25" s="50"/>
      <c r="H25" s="50"/>
      <c r="I25" s="50"/>
      <c r="J25" s="50"/>
      <c r="K25" s="143"/>
      <c r="L25" s="154"/>
    </row>
    <row r="26" spans="1:12" ht="13.5">
      <c r="A26" s="81" t="s">
        <v>109</v>
      </c>
      <c r="B26" s="50"/>
      <c r="C26" s="133"/>
      <c r="D26" s="50"/>
      <c r="E26" s="133"/>
      <c r="F26" s="50"/>
      <c r="G26" s="50"/>
      <c r="H26" s="50"/>
      <c r="I26" s="50"/>
      <c r="J26" s="50"/>
      <c r="K26" s="143"/>
      <c r="L26" s="154"/>
    </row>
    <row r="27" spans="1:12" ht="12">
      <c r="A27" s="8" t="s">
        <v>97</v>
      </c>
      <c r="B27" s="119">
        <v>1.3</v>
      </c>
      <c r="C27" s="133">
        <v>-3</v>
      </c>
      <c r="D27" s="119">
        <v>1.28</v>
      </c>
      <c r="E27" s="133">
        <v>-3</v>
      </c>
      <c r="F27" s="119">
        <v>1.31</v>
      </c>
      <c r="G27" s="119">
        <v>1.3</v>
      </c>
      <c r="H27" s="119">
        <v>1.31</v>
      </c>
      <c r="I27" s="119">
        <v>1.34</v>
      </c>
      <c r="J27" s="119">
        <v>1.32</v>
      </c>
      <c r="K27" s="143"/>
      <c r="L27" s="154"/>
    </row>
    <row r="28" spans="1:12" ht="12">
      <c r="A28" s="8" t="s">
        <v>98</v>
      </c>
      <c r="B28" s="119">
        <v>2.65</v>
      </c>
      <c r="C28" s="133">
        <v>-11.1</v>
      </c>
      <c r="D28" s="119">
        <v>2.77</v>
      </c>
      <c r="E28" s="133">
        <v>-7.4</v>
      </c>
      <c r="F28" s="119">
        <v>3.05</v>
      </c>
      <c r="G28" s="119">
        <v>3.14</v>
      </c>
      <c r="H28" s="119">
        <v>3.06</v>
      </c>
      <c r="I28" s="119">
        <v>2.98</v>
      </c>
      <c r="J28" s="119">
        <v>2.99</v>
      </c>
      <c r="K28" s="143"/>
      <c r="L28" s="154"/>
    </row>
    <row r="29" spans="1:12" ht="12">
      <c r="A29" s="8" t="s">
        <v>99</v>
      </c>
      <c r="B29" s="119">
        <v>0.77</v>
      </c>
      <c r="C29" s="133">
        <v>1.3</v>
      </c>
      <c r="D29" s="119">
        <v>0.75</v>
      </c>
      <c r="E29" s="133">
        <v>1.4</v>
      </c>
      <c r="F29" s="119">
        <v>0.75</v>
      </c>
      <c r="G29" s="119">
        <v>0.73</v>
      </c>
      <c r="H29" s="119">
        <v>0.76</v>
      </c>
      <c r="I29" s="119">
        <v>0.76</v>
      </c>
      <c r="J29" s="119">
        <v>0.74</v>
      </c>
      <c r="K29" s="143"/>
      <c r="L29" s="154"/>
    </row>
    <row r="30" spans="1:12" ht="12">
      <c r="A30" s="108"/>
      <c r="B30" s="58"/>
      <c r="C30" s="134"/>
      <c r="D30" s="58"/>
      <c r="E30" s="134"/>
      <c r="F30" s="58"/>
      <c r="G30" s="58"/>
      <c r="H30" s="58"/>
      <c r="I30" s="58"/>
      <c r="J30" s="58"/>
      <c r="K30" s="143"/>
      <c r="L30" s="154"/>
    </row>
    <row r="31" spans="1:12" s="58" customFormat="1" ht="12">
      <c r="A31" s="109" t="s">
        <v>64</v>
      </c>
      <c r="B31" s="109">
        <v>62</v>
      </c>
      <c r="C31" s="141"/>
      <c r="D31" s="109">
        <v>61</v>
      </c>
      <c r="E31" s="141"/>
      <c r="F31" s="109">
        <v>255</v>
      </c>
      <c r="G31" s="109">
        <v>66</v>
      </c>
      <c r="H31" s="109">
        <v>65</v>
      </c>
      <c r="I31" s="109">
        <v>62</v>
      </c>
      <c r="J31" s="109">
        <v>62</v>
      </c>
      <c r="K31" s="143"/>
      <c r="L31" s="154"/>
    </row>
    <row r="32" spans="1:10" s="58" customFormat="1" ht="12">
      <c r="A32" s="106" t="s">
        <v>103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">
      <c r="A33" s="112" t="s">
        <v>117</v>
      </c>
      <c r="J33" s="58"/>
    </row>
    <row r="34" spans="1:10" ht="12">
      <c r="A34" s="113" t="s">
        <v>78</v>
      </c>
      <c r="J34" s="58"/>
    </row>
  </sheetData>
  <sheetProtection/>
  <mergeCells count="2">
    <mergeCell ref="F2:J2"/>
    <mergeCell ref="B2:E2"/>
  </mergeCells>
  <conditionalFormatting sqref="E7:E29 A6:A9 A21:A29 A33 A11:A19 C7:C29">
    <cfRule type="cellIs" priority="1" dxfId="0" operator="equal" stopIfTrue="1">
      <formula>0</formula>
    </cfRule>
  </conditionalFormatting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K119"/>
  <sheetViews>
    <sheetView showGridLines="0" zoomScaleSheetLayoutView="90" zoomScalePageLayoutView="0" workbookViewId="0" topLeftCell="A1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4" sqref="A44"/>
    </sheetView>
  </sheetViews>
  <sheetFormatPr defaultColWidth="9.140625" defaultRowHeight="12.75" outlineLevelRow="1"/>
  <cols>
    <col min="1" max="1" width="50.7109375" style="7" customWidth="1"/>
    <col min="2" max="10" width="6.8515625" style="23" customWidth="1"/>
    <col min="11" max="11" width="9.7109375" style="23" hidden="1" customWidth="1"/>
    <col min="12" max="12" width="8.8515625" style="0" customWidth="1"/>
    <col min="13" max="16384" width="9.140625" style="23" customWidth="1"/>
  </cols>
  <sheetData>
    <row r="1" ht="15.75">
      <c r="A1" s="35" t="s">
        <v>67</v>
      </c>
    </row>
    <row r="2" spans="1:11" ht="15.75">
      <c r="A2" s="34" t="s">
        <v>69</v>
      </c>
      <c r="B2" s="159">
        <v>2015</v>
      </c>
      <c r="C2" s="159"/>
      <c r="D2" s="159"/>
      <c r="E2" s="159"/>
      <c r="F2" s="159">
        <v>2014</v>
      </c>
      <c r="G2" s="159"/>
      <c r="H2" s="159"/>
      <c r="I2" s="159"/>
      <c r="J2" s="159"/>
      <c r="K2" s="36"/>
    </row>
    <row r="3" spans="1:11" s="37" customFormat="1" ht="6" customHeight="1">
      <c r="A3" s="4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58" customFormat="1" ht="22.5">
      <c r="A4" s="28" t="s">
        <v>120</v>
      </c>
      <c r="B4" s="100" t="s">
        <v>127</v>
      </c>
      <c r="C4" s="101" t="s">
        <v>60</v>
      </c>
      <c r="D4" s="100" t="s">
        <v>116</v>
      </c>
      <c r="E4" s="101" t="s">
        <v>60</v>
      </c>
      <c r="F4" s="100">
        <v>2014</v>
      </c>
      <c r="G4" s="100" t="s">
        <v>100</v>
      </c>
      <c r="H4" s="100" t="s">
        <v>114</v>
      </c>
      <c r="I4" s="100" t="s">
        <v>115</v>
      </c>
      <c r="J4" s="100" t="s">
        <v>113</v>
      </c>
      <c r="K4" s="72" t="s">
        <v>60</v>
      </c>
    </row>
    <row r="5" spans="1:16" ht="23.25" customHeight="1">
      <c r="A5" s="13" t="s">
        <v>10</v>
      </c>
      <c r="B5" s="9">
        <v>16</v>
      </c>
      <c r="C5" s="127">
        <v>0</v>
      </c>
      <c r="D5" s="9">
        <v>-15</v>
      </c>
      <c r="E5" s="127">
        <v>0</v>
      </c>
      <c r="F5" s="9">
        <v>-103</v>
      </c>
      <c r="G5" s="9">
        <v>-61</v>
      </c>
      <c r="H5" s="9">
        <v>-55</v>
      </c>
      <c r="I5" s="9">
        <v>-1</v>
      </c>
      <c r="J5" s="9">
        <v>14</v>
      </c>
      <c r="K5" s="33"/>
      <c r="L5" s="143"/>
      <c r="M5" s="154"/>
      <c r="N5" s="144"/>
      <c r="P5" s="32"/>
    </row>
    <row r="6" spans="1:16" ht="12">
      <c r="A6" s="14" t="s">
        <v>15</v>
      </c>
      <c r="B6" s="16"/>
      <c r="C6" s="127"/>
      <c r="D6" s="16"/>
      <c r="E6" s="127"/>
      <c r="F6" s="16"/>
      <c r="G6" s="16"/>
      <c r="H6" s="16"/>
      <c r="I6" s="16"/>
      <c r="J6" s="16"/>
      <c r="K6" s="33"/>
      <c r="L6" s="143"/>
      <c r="M6" s="154"/>
      <c r="N6" s="144"/>
      <c r="P6" s="32"/>
    </row>
    <row r="7" spans="1:16" ht="12">
      <c r="A7" s="14" t="s">
        <v>4</v>
      </c>
      <c r="B7" s="9">
        <v>49</v>
      </c>
      <c r="C7" s="127">
        <v>22.5</v>
      </c>
      <c r="D7" s="9">
        <v>47</v>
      </c>
      <c r="E7" s="127">
        <v>-2.1</v>
      </c>
      <c r="F7" s="9">
        <v>210</v>
      </c>
      <c r="G7" s="9">
        <v>80</v>
      </c>
      <c r="H7" s="9">
        <v>42</v>
      </c>
      <c r="I7" s="9">
        <v>40</v>
      </c>
      <c r="J7" s="9">
        <v>48</v>
      </c>
      <c r="K7" s="33"/>
      <c r="L7" s="143"/>
      <c r="M7" s="154"/>
      <c r="N7" s="144"/>
      <c r="P7" s="32"/>
    </row>
    <row r="8" spans="1:141" ht="12">
      <c r="A8" s="67" t="s">
        <v>121</v>
      </c>
      <c r="B8" s="9">
        <v>1</v>
      </c>
      <c r="C8" s="127">
        <v>0</v>
      </c>
      <c r="D8" s="9"/>
      <c r="E8" s="127"/>
      <c r="F8" s="9">
        <v>2</v>
      </c>
      <c r="G8" s="44">
        <v>1</v>
      </c>
      <c r="H8" s="9"/>
      <c r="I8" s="9">
        <v>1</v>
      </c>
      <c r="J8" s="9"/>
      <c r="K8" s="33"/>
      <c r="L8" s="143"/>
      <c r="M8" s="154"/>
      <c r="N8" s="144"/>
      <c r="O8" s="9"/>
      <c r="P8" s="32"/>
      <c r="Q8" s="9"/>
      <c r="R8" s="33"/>
      <c r="S8" s="14"/>
      <c r="T8" s="9"/>
      <c r="U8" s="33"/>
      <c r="V8" s="9"/>
      <c r="W8" s="33"/>
      <c r="X8" s="14"/>
      <c r="Y8" s="9"/>
      <c r="Z8" s="33"/>
      <c r="AA8" s="9"/>
      <c r="AB8" s="33"/>
      <c r="AC8" s="14"/>
      <c r="AD8" s="9"/>
      <c r="AE8" s="33"/>
      <c r="AF8" s="9"/>
      <c r="AG8" s="33"/>
      <c r="AH8" s="14"/>
      <c r="AI8" s="9"/>
      <c r="AJ8" s="33"/>
      <c r="AK8" s="9"/>
      <c r="AL8" s="33"/>
      <c r="AM8" s="14"/>
      <c r="AN8" s="9"/>
      <c r="AO8" s="33"/>
      <c r="AP8" s="9"/>
      <c r="AQ8" s="33"/>
      <c r="AR8" s="14"/>
      <c r="AS8" s="9"/>
      <c r="AT8" s="33"/>
      <c r="AU8" s="9"/>
      <c r="AV8" s="33"/>
      <c r="AW8" s="14"/>
      <c r="AX8" s="9"/>
      <c r="AY8" s="33"/>
      <c r="AZ8" s="9"/>
      <c r="BA8" s="33"/>
      <c r="BB8" s="14"/>
      <c r="BC8" s="9"/>
      <c r="BD8" s="33"/>
      <c r="BE8" s="9"/>
      <c r="BF8" s="33"/>
      <c r="BG8" s="14"/>
      <c r="BH8" s="9"/>
      <c r="BI8" s="33"/>
      <c r="BJ8" s="9"/>
      <c r="BK8" s="33"/>
      <c r="BL8" s="14"/>
      <c r="BM8" s="9"/>
      <c r="BN8" s="33"/>
      <c r="BO8" s="9"/>
      <c r="BP8" s="33"/>
      <c r="BQ8" s="14"/>
      <c r="BR8" s="9"/>
      <c r="BS8" s="33"/>
      <c r="BT8" s="9"/>
      <c r="BU8" s="33"/>
      <c r="BV8" s="14"/>
      <c r="BW8" s="9"/>
      <c r="BX8" s="33"/>
      <c r="BY8" s="9"/>
      <c r="BZ8" s="33"/>
      <c r="CA8" s="14"/>
      <c r="CB8" s="9"/>
      <c r="CC8" s="33"/>
      <c r="CD8" s="9"/>
      <c r="CE8" s="33"/>
      <c r="CF8" s="14"/>
      <c r="CG8" s="9"/>
      <c r="CH8" s="33"/>
      <c r="CI8" s="9"/>
      <c r="CJ8" s="33"/>
      <c r="CK8" s="14"/>
      <c r="CL8" s="9"/>
      <c r="CM8" s="33"/>
      <c r="CN8" s="9"/>
      <c r="CO8" s="33"/>
      <c r="CP8" s="14"/>
      <c r="CQ8" s="9"/>
      <c r="CR8" s="33"/>
      <c r="CS8" s="9"/>
      <c r="CT8" s="33"/>
      <c r="CU8" s="14"/>
      <c r="CV8" s="9"/>
      <c r="CW8" s="33"/>
      <c r="CX8" s="9"/>
      <c r="CY8" s="33"/>
      <c r="CZ8" s="14"/>
      <c r="DA8" s="9"/>
      <c r="DB8" s="33"/>
      <c r="DC8" s="9"/>
      <c r="DD8" s="33"/>
      <c r="DE8" s="14"/>
      <c r="DF8" s="9"/>
      <c r="DG8" s="33"/>
      <c r="DH8" s="9"/>
      <c r="DI8" s="33"/>
      <c r="DJ8" s="14"/>
      <c r="DK8" s="9"/>
      <c r="DL8" s="33"/>
      <c r="DM8" s="9"/>
      <c r="DN8" s="33"/>
      <c r="DO8" s="14"/>
      <c r="DP8" s="9"/>
      <c r="DQ8" s="33"/>
      <c r="DR8" s="9"/>
      <c r="DS8" s="33"/>
      <c r="DT8" s="14"/>
      <c r="DU8" s="9"/>
      <c r="DV8" s="33"/>
      <c r="DW8" s="9"/>
      <c r="DX8" s="33"/>
      <c r="DY8" s="14"/>
      <c r="DZ8" s="9"/>
      <c r="EA8" s="33"/>
      <c r="EB8" s="9"/>
      <c r="EC8" s="33"/>
      <c r="ED8" s="14"/>
      <c r="EE8" s="9"/>
      <c r="EF8" s="33"/>
      <c r="EG8" s="9"/>
      <c r="EH8" s="33"/>
      <c r="EI8" s="14"/>
      <c r="EJ8" s="9"/>
      <c r="EK8" s="33"/>
    </row>
    <row r="9" spans="1:16" ht="12">
      <c r="A9" s="14" t="s">
        <v>79</v>
      </c>
      <c r="B9" s="44">
        <v>3</v>
      </c>
      <c r="C9" s="127">
        <v>50</v>
      </c>
      <c r="D9" s="44">
        <v>1</v>
      </c>
      <c r="E9" s="127"/>
      <c r="F9" s="44">
        <v>5</v>
      </c>
      <c r="G9" s="44">
        <v>2</v>
      </c>
      <c r="H9" s="44">
        <v>1</v>
      </c>
      <c r="I9" s="44">
        <v>2</v>
      </c>
      <c r="J9" s="44"/>
      <c r="K9" s="33"/>
      <c r="L9" s="143"/>
      <c r="M9" s="154"/>
      <c r="N9" s="144"/>
      <c r="P9" s="32"/>
    </row>
    <row r="10" spans="1:16" ht="12">
      <c r="A10" s="14" t="s">
        <v>16</v>
      </c>
      <c r="B10" s="9"/>
      <c r="C10" s="127"/>
      <c r="D10" s="9"/>
      <c r="E10" s="127"/>
      <c r="F10" s="9"/>
      <c r="G10" s="9"/>
      <c r="H10" s="9"/>
      <c r="I10" s="9"/>
      <c r="J10" s="9"/>
      <c r="K10" s="33"/>
      <c r="L10" s="143"/>
      <c r="M10" s="154"/>
      <c r="N10" s="144"/>
      <c r="P10" s="32"/>
    </row>
    <row r="11" spans="1:16" ht="12">
      <c r="A11" s="15" t="s">
        <v>135</v>
      </c>
      <c r="B11" s="44">
        <v>-2</v>
      </c>
      <c r="C11" s="127">
        <v>0</v>
      </c>
      <c r="D11" s="44">
        <v>-1</v>
      </c>
      <c r="E11" s="127">
        <v>50</v>
      </c>
      <c r="F11" s="44">
        <v>-7</v>
      </c>
      <c r="G11" s="44">
        <v>-2</v>
      </c>
      <c r="H11" s="44">
        <v>-2</v>
      </c>
      <c r="I11" s="44">
        <v>-1</v>
      </c>
      <c r="J11" s="44">
        <v>-2</v>
      </c>
      <c r="K11" s="33"/>
      <c r="L11" s="143"/>
      <c r="M11" s="154"/>
      <c r="N11" s="144"/>
      <c r="P11" s="32"/>
    </row>
    <row r="12" spans="1:17" s="58" customFormat="1" ht="12" customHeight="1">
      <c r="A12" s="64" t="s">
        <v>136</v>
      </c>
      <c r="B12" s="9"/>
      <c r="C12" s="127">
        <v>0</v>
      </c>
      <c r="D12" s="9"/>
      <c r="E12" s="127"/>
      <c r="F12" s="9">
        <v>-7</v>
      </c>
      <c r="G12" s="9"/>
      <c r="H12" s="9"/>
      <c r="I12" s="9">
        <v>-7</v>
      </c>
      <c r="J12" s="9"/>
      <c r="K12" s="33"/>
      <c r="L12" s="143"/>
      <c r="M12" s="154"/>
      <c r="N12" s="144"/>
      <c r="O12" s="23"/>
      <c r="P12" s="32"/>
      <c r="Q12" s="23"/>
    </row>
    <row r="13" spans="1:17" s="58" customFormat="1" ht="12">
      <c r="A13" s="66" t="s">
        <v>7</v>
      </c>
      <c r="B13" s="9">
        <v>-4</v>
      </c>
      <c r="C13" s="127">
        <v>0</v>
      </c>
      <c r="D13" s="9">
        <v>-4</v>
      </c>
      <c r="E13" s="127">
        <v>-33.3</v>
      </c>
      <c r="F13" s="9">
        <v>-12</v>
      </c>
      <c r="G13" s="9">
        <v>-4</v>
      </c>
      <c r="H13" s="9">
        <v>-3</v>
      </c>
      <c r="I13" s="9">
        <v>-2</v>
      </c>
      <c r="J13" s="9">
        <v>-3</v>
      </c>
      <c r="K13" s="33"/>
      <c r="L13" s="143"/>
      <c r="M13" s="154"/>
      <c r="N13" s="144"/>
      <c r="O13" s="23"/>
      <c r="P13" s="32"/>
      <c r="Q13" s="23"/>
    </row>
    <row r="14" spans="1:17" s="58" customFormat="1" ht="12">
      <c r="A14" s="66" t="s">
        <v>137</v>
      </c>
      <c r="B14" s="9">
        <v>-1</v>
      </c>
      <c r="C14" s="127"/>
      <c r="D14" s="9">
        <v>2</v>
      </c>
      <c r="E14" s="127"/>
      <c r="F14" s="9">
        <v>5</v>
      </c>
      <c r="G14" s="9">
        <v>2</v>
      </c>
      <c r="H14" s="9">
        <v>3</v>
      </c>
      <c r="I14" s="9"/>
      <c r="J14" s="9"/>
      <c r="K14" s="33"/>
      <c r="L14" s="143"/>
      <c r="M14" s="154"/>
      <c r="N14" s="144"/>
      <c r="O14" s="23"/>
      <c r="P14" s="32"/>
      <c r="Q14" s="23"/>
    </row>
    <row r="15" spans="1:17" s="58" customFormat="1" ht="12">
      <c r="A15" s="66" t="s">
        <v>8</v>
      </c>
      <c r="B15" s="9">
        <v>10</v>
      </c>
      <c r="C15" s="127">
        <v>25</v>
      </c>
      <c r="D15" s="9">
        <v>8</v>
      </c>
      <c r="E15" s="127">
        <v>33.3</v>
      </c>
      <c r="F15" s="9">
        <v>31</v>
      </c>
      <c r="G15" s="9">
        <v>11</v>
      </c>
      <c r="H15" s="9">
        <v>6</v>
      </c>
      <c r="I15" s="9">
        <v>8</v>
      </c>
      <c r="J15" s="9">
        <v>6</v>
      </c>
      <c r="K15" s="33"/>
      <c r="L15" s="143"/>
      <c r="M15" s="154"/>
      <c r="N15" s="144"/>
      <c r="O15" s="23"/>
      <c r="P15" s="32"/>
      <c r="Q15" s="23"/>
    </row>
    <row r="16" spans="1:17" s="58" customFormat="1" ht="12">
      <c r="A16" s="66" t="s">
        <v>92</v>
      </c>
      <c r="B16" s="44">
        <v>-2</v>
      </c>
      <c r="C16" s="127">
        <v>0</v>
      </c>
      <c r="D16" s="44">
        <v>-2</v>
      </c>
      <c r="E16" s="127">
        <v>0</v>
      </c>
      <c r="F16" s="44">
        <v>-7</v>
      </c>
      <c r="G16" s="44">
        <v>-1</v>
      </c>
      <c r="H16" s="44">
        <v>-2</v>
      </c>
      <c r="I16" s="44">
        <v>-2</v>
      </c>
      <c r="J16" s="44">
        <v>-2</v>
      </c>
      <c r="K16" s="33"/>
      <c r="L16" s="143"/>
      <c r="M16" s="154"/>
      <c r="N16" s="144"/>
      <c r="O16" s="23"/>
      <c r="P16" s="32"/>
      <c r="Q16" s="23"/>
    </row>
    <row r="17" spans="1:17" s="58" customFormat="1" ht="12">
      <c r="A17" s="67" t="s">
        <v>17</v>
      </c>
      <c r="B17" s="9"/>
      <c r="C17" s="127"/>
      <c r="D17" s="9"/>
      <c r="E17" s="127"/>
      <c r="F17" s="9"/>
      <c r="G17" s="9"/>
      <c r="H17" s="9"/>
      <c r="I17" s="9"/>
      <c r="J17" s="9"/>
      <c r="K17" s="33"/>
      <c r="L17" s="143"/>
      <c r="M17" s="154"/>
      <c r="N17" s="144"/>
      <c r="O17" s="23"/>
      <c r="P17" s="32"/>
      <c r="Q17" s="23"/>
    </row>
    <row r="18" spans="1:17" s="58" customFormat="1" ht="12">
      <c r="A18" s="66" t="s">
        <v>138</v>
      </c>
      <c r="B18" s="9">
        <v>1</v>
      </c>
      <c r="C18" s="127">
        <v>0</v>
      </c>
      <c r="D18" s="9">
        <v>-1</v>
      </c>
      <c r="E18" s="127">
        <v>0</v>
      </c>
      <c r="F18" s="9">
        <v>-10</v>
      </c>
      <c r="G18" s="9">
        <v>-3</v>
      </c>
      <c r="H18" s="9">
        <v>-1</v>
      </c>
      <c r="I18" s="9">
        <v>-5</v>
      </c>
      <c r="J18" s="9">
        <v>-1</v>
      </c>
      <c r="K18" s="33"/>
      <c r="L18" s="143"/>
      <c r="M18" s="154"/>
      <c r="N18" s="144"/>
      <c r="O18" s="23"/>
      <c r="P18" s="32"/>
      <c r="Q18" s="23"/>
    </row>
    <row r="19" spans="1:17" s="58" customFormat="1" ht="12">
      <c r="A19" s="64" t="s">
        <v>53</v>
      </c>
      <c r="B19" s="9">
        <v>-15</v>
      </c>
      <c r="C19" s="127">
        <v>0</v>
      </c>
      <c r="D19" s="9">
        <v>-24</v>
      </c>
      <c r="E19" s="127">
        <v>-84.6</v>
      </c>
      <c r="F19" s="9">
        <v>89</v>
      </c>
      <c r="G19" s="9">
        <v>4</v>
      </c>
      <c r="H19" s="9">
        <v>65</v>
      </c>
      <c r="I19" s="9">
        <v>33</v>
      </c>
      <c r="J19" s="9">
        <v>-13</v>
      </c>
      <c r="K19" s="33"/>
      <c r="L19" s="143"/>
      <c r="M19" s="154"/>
      <c r="N19" s="144"/>
      <c r="O19" s="23"/>
      <c r="P19" s="32"/>
      <c r="Q19" s="23"/>
    </row>
    <row r="20" spans="1:17" s="58" customFormat="1" ht="12" hidden="1" outlineLevel="1">
      <c r="A20" s="156" t="s">
        <v>139</v>
      </c>
      <c r="B20" s="44"/>
      <c r="C20" s="127"/>
      <c r="D20" s="44"/>
      <c r="E20" s="127"/>
      <c r="F20" s="44"/>
      <c r="G20" s="44"/>
      <c r="H20" s="44"/>
      <c r="I20" s="44"/>
      <c r="J20" s="44"/>
      <c r="K20" s="33"/>
      <c r="L20" s="143"/>
      <c r="M20" s="154"/>
      <c r="N20" s="144"/>
      <c r="O20" s="23"/>
      <c r="P20" s="32"/>
      <c r="Q20" s="23"/>
    </row>
    <row r="21" spans="1:17" s="58" customFormat="1" ht="12" collapsed="1">
      <c r="A21" s="67" t="s">
        <v>18</v>
      </c>
      <c r="B21" s="9"/>
      <c r="C21" s="127"/>
      <c r="D21" s="9"/>
      <c r="E21" s="127"/>
      <c r="F21" s="9"/>
      <c r="G21" s="9"/>
      <c r="H21" s="9"/>
      <c r="I21" s="9"/>
      <c r="J21" s="9"/>
      <c r="K21" s="33"/>
      <c r="L21" s="143"/>
      <c r="M21" s="154"/>
      <c r="N21" s="144"/>
      <c r="O21" s="23"/>
      <c r="P21" s="32"/>
      <c r="Q21" s="23"/>
    </row>
    <row r="22" spans="1:17" s="58" customFormat="1" ht="12" hidden="1" outlineLevel="1">
      <c r="A22" s="157" t="s">
        <v>39</v>
      </c>
      <c r="B22" s="44"/>
      <c r="C22" s="127"/>
      <c r="D22" s="44"/>
      <c r="E22" s="127"/>
      <c r="F22" s="44"/>
      <c r="G22" s="44"/>
      <c r="H22" s="44"/>
      <c r="I22" s="44"/>
      <c r="J22" s="44"/>
      <c r="K22" s="33"/>
      <c r="L22" s="143"/>
      <c r="M22" s="154"/>
      <c r="N22" s="144"/>
      <c r="O22" s="23"/>
      <c r="P22" s="32"/>
      <c r="Q22" s="23"/>
    </row>
    <row r="23" spans="1:17" s="58" customFormat="1" ht="12" collapsed="1">
      <c r="A23" s="64" t="s">
        <v>40</v>
      </c>
      <c r="B23" s="9">
        <v>-45</v>
      </c>
      <c r="C23" s="127">
        <v>0</v>
      </c>
      <c r="D23" s="9">
        <v>-43</v>
      </c>
      <c r="E23" s="127">
        <v>0</v>
      </c>
      <c r="F23" s="9">
        <v>-2</v>
      </c>
      <c r="G23" s="9">
        <v>16</v>
      </c>
      <c r="H23" s="9">
        <v>1</v>
      </c>
      <c r="I23" s="9">
        <v>-7</v>
      </c>
      <c r="J23" s="9">
        <v>-12</v>
      </c>
      <c r="K23" s="33"/>
      <c r="L23" s="143"/>
      <c r="M23" s="154"/>
      <c r="N23" s="144"/>
      <c r="O23" s="23"/>
      <c r="P23" s="32"/>
      <c r="Q23" s="23"/>
    </row>
    <row r="24" spans="1:17" s="58" customFormat="1" ht="12">
      <c r="A24" s="66" t="s">
        <v>41</v>
      </c>
      <c r="B24" s="9">
        <v>-6</v>
      </c>
      <c r="C24" s="127">
        <v>25</v>
      </c>
      <c r="D24" s="9">
        <v>-9</v>
      </c>
      <c r="E24" s="127">
        <v>30.8</v>
      </c>
      <c r="F24" s="9">
        <v>-16</v>
      </c>
      <c r="G24" s="9">
        <v>15</v>
      </c>
      <c r="H24" s="9">
        <v>-10</v>
      </c>
      <c r="I24" s="9">
        <v>-8</v>
      </c>
      <c r="J24" s="9">
        <v>-13</v>
      </c>
      <c r="K24" s="33"/>
      <c r="L24" s="143"/>
      <c r="M24" s="154"/>
      <c r="N24" s="144"/>
      <c r="O24" s="23"/>
      <c r="P24" s="32"/>
      <c r="Q24" s="23"/>
    </row>
    <row r="25" spans="1:17" s="58" customFormat="1" ht="12">
      <c r="A25" s="64" t="s">
        <v>140</v>
      </c>
      <c r="B25" s="9">
        <v>-4</v>
      </c>
      <c r="C25" s="127">
        <v>0</v>
      </c>
      <c r="D25" s="9">
        <v>-65</v>
      </c>
      <c r="E25" s="127">
        <v>-12.1</v>
      </c>
      <c r="F25" s="9">
        <v>-28</v>
      </c>
      <c r="G25" s="9">
        <v>40</v>
      </c>
      <c r="H25" s="9">
        <v>-6</v>
      </c>
      <c r="I25" s="9">
        <v>-4</v>
      </c>
      <c r="J25" s="9">
        <v>-58</v>
      </c>
      <c r="K25" s="33"/>
      <c r="L25" s="143"/>
      <c r="M25" s="154"/>
      <c r="N25" s="144"/>
      <c r="O25" s="23"/>
      <c r="P25" s="32"/>
      <c r="Q25" s="23"/>
    </row>
    <row r="26" spans="1:17" s="58" customFormat="1" ht="12">
      <c r="A26" s="66" t="s">
        <v>55</v>
      </c>
      <c r="B26" s="9">
        <v>28</v>
      </c>
      <c r="C26" s="127">
        <v>0</v>
      </c>
      <c r="D26" s="9">
        <v>-10</v>
      </c>
      <c r="E26" s="127">
        <v>84.6</v>
      </c>
      <c r="F26" s="9">
        <v>29</v>
      </c>
      <c r="G26" s="9">
        <v>49</v>
      </c>
      <c r="H26" s="9">
        <v>37</v>
      </c>
      <c r="I26" s="9">
        <v>8</v>
      </c>
      <c r="J26" s="9">
        <v>-65</v>
      </c>
      <c r="K26" s="33"/>
      <c r="L26" s="143"/>
      <c r="M26" s="154"/>
      <c r="N26" s="144"/>
      <c r="O26" s="23"/>
      <c r="P26" s="32"/>
      <c r="Q26" s="23"/>
    </row>
    <row r="27" spans="1:17" s="58" customFormat="1" ht="12">
      <c r="A27" s="64" t="s">
        <v>141</v>
      </c>
      <c r="B27" s="25">
        <v>34</v>
      </c>
      <c r="C27" s="127">
        <v>0</v>
      </c>
      <c r="D27" s="25">
        <v>23</v>
      </c>
      <c r="E27" s="127">
        <v>-64.6</v>
      </c>
      <c r="F27" s="25">
        <v>67</v>
      </c>
      <c r="G27" s="25">
        <v>-18</v>
      </c>
      <c r="H27" s="25">
        <v>10</v>
      </c>
      <c r="I27" s="25">
        <v>10</v>
      </c>
      <c r="J27" s="25">
        <v>65</v>
      </c>
      <c r="K27" s="33"/>
      <c r="L27" s="143"/>
      <c r="M27" s="154"/>
      <c r="N27" s="144"/>
      <c r="O27" s="23"/>
      <c r="P27" s="32"/>
      <c r="Q27" s="23"/>
    </row>
    <row r="28" spans="1:17" s="58" customFormat="1" ht="12">
      <c r="A28" s="61" t="s">
        <v>154</v>
      </c>
      <c r="B28" s="9">
        <v>63</v>
      </c>
      <c r="C28" s="127">
        <v>-3.1</v>
      </c>
      <c r="D28" s="9">
        <v>-93</v>
      </c>
      <c r="E28" s="127">
        <v>0</v>
      </c>
      <c r="F28" s="9">
        <v>246</v>
      </c>
      <c r="G28" s="9">
        <v>131</v>
      </c>
      <c r="H28" s="9">
        <v>86</v>
      </c>
      <c r="I28" s="9">
        <v>65</v>
      </c>
      <c r="J28" s="9">
        <v>-36</v>
      </c>
      <c r="K28" s="33"/>
      <c r="L28" s="143"/>
      <c r="M28" s="154"/>
      <c r="N28" s="144"/>
      <c r="O28" s="23"/>
      <c r="P28" s="32"/>
      <c r="Q28" s="23"/>
    </row>
    <row r="29" spans="1:17" s="58" customFormat="1" ht="12">
      <c r="A29" s="67" t="s">
        <v>19</v>
      </c>
      <c r="B29" s="9">
        <v>-11</v>
      </c>
      <c r="C29" s="127">
        <v>-10</v>
      </c>
      <c r="D29" s="9">
        <v>-6</v>
      </c>
      <c r="E29" s="127">
        <v>0</v>
      </c>
      <c r="F29" s="9">
        <v>-31</v>
      </c>
      <c r="G29" s="9">
        <v>-13</v>
      </c>
      <c r="H29" s="9">
        <v>-5</v>
      </c>
      <c r="I29" s="9">
        <v>-10</v>
      </c>
      <c r="J29" s="9">
        <v>-3</v>
      </c>
      <c r="K29" s="33"/>
      <c r="L29" s="143"/>
      <c r="M29" s="154"/>
      <c r="N29" s="144"/>
      <c r="O29" s="23"/>
      <c r="P29" s="32"/>
      <c r="Q29" s="23"/>
    </row>
    <row r="30" spans="1:17" s="58" customFormat="1" ht="12">
      <c r="A30" s="67" t="s">
        <v>20</v>
      </c>
      <c r="B30" s="25">
        <v>-26</v>
      </c>
      <c r="C30" s="127">
        <v>60.6</v>
      </c>
      <c r="D30" s="25">
        <v>-12</v>
      </c>
      <c r="E30" s="127">
        <v>52</v>
      </c>
      <c r="F30" s="25">
        <v>-109</v>
      </c>
      <c r="G30" s="25">
        <v>-8</v>
      </c>
      <c r="H30" s="25">
        <v>-10</v>
      </c>
      <c r="I30" s="25">
        <v>-66</v>
      </c>
      <c r="J30" s="25">
        <v>-25</v>
      </c>
      <c r="K30" s="33"/>
      <c r="L30" s="143"/>
      <c r="M30" s="154"/>
      <c r="N30" s="144"/>
      <c r="O30" s="23"/>
      <c r="P30" s="32"/>
      <c r="Q30" s="23"/>
    </row>
    <row r="31" spans="1:17" s="58" customFormat="1" ht="12">
      <c r="A31" s="61" t="s">
        <v>155</v>
      </c>
      <c r="B31" s="29">
        <v>26</v>
      </c>
      <c r="C31" s="127">
        <v>0</v>
      </c>
      <c r="D31" s="29">
        <v>-111</v>
      </c>
      <c r="E31" s="127">
        <v>-73.4</v>
      </c>
      <c r="F31" s="29">
        <v>106</v>
      </c>
      <c r="G31" s="29">
        <v>110</v>
      </c>
      <c r="H31" s="29">
        <v>71</v>
      </c>
      <c r="I31" s="29">
        <v>-11</v>
      </c>
      <c r="J31" s="29">
        <v>-64</v>
      </c>
      <c r="K31" s="33"/>
      <c r="L31" s="143"/>
      <c r="M31" s="154"/>
      <c r="N31" s="144"/>
      <c r="O31" s="23"/>
      <c r="P31" s="32"/>
      <c r="Q31" s="23"/>
    </row>
    <row r="32" spans="1:17" s="58" customFormat="1" ht="12">
      <c r="A32" s="67" t="s">
        <v>21</v>
      </c>
      <c r="B32" s="9">
        <v>4</v>
      </c>
      <c r="C32" s="127">
        <v>33.3</v>
      </c>
      <c r="D32" s="9">
        <v>4</v>
      </c>
      <c r="E32" s="127">
        <v>0</v>
      </c>
      <c r="F32" s="9">
        <v>12</v>
      </c>
      <c r="G32" s="9">
        <v>4</v>
      </c>
      <c r="H32" s="9">
        <v>3</v>
      </c>
      <c r="I32" s="9">
        <v>3</v>
      </c>
      <c r="J32" s="9">
        <v>2</v>
      </c>
      <c r="K32" s="33"/>
      <c r="L32" s="143"/>
      <c r="M32" s="154"/>
      <c r="N32" s="144"/>
      <c r="O32" s="23"/>
      <c r="P32" s="32"/>
      <c r="Q32" s="23"/>
    </row>
    <row r="33" spans="1:17" s="58" customFormat="1" ht="12">
      <c r="A33" s="67" t="s">
        <v>119</v>
      </c>
      <c r="B33" s="44"/>
      <c r="C33" s="127"/>
      <c r="D33" s="44"/>
      <c r="E33" s="127">
        <v>0</v>
      </c>
      <c r="F33" s="44">
        <v>-1</v>
      </c>
      <c r="G33" s="44"/>
      <c r="H33" s="44"/>
      <c r="I33" s="44"/>
      <c r="J33" s="44">
        <v>-1</v>
      </c>
      <c r="K33" s="33"/>
      <c r="L33" s="143"/>
      <c r="M33" s="154"/>
      <c r="N33" s="144"/>
      <c r="O33" s="23"/>
      <c r="P33" s="32"/>
      <c r="Q33" s="23"/>
    </row>
    <row r="34" spans="1:17" s="58" customFormat="1" ht="12" customHeight="1">
      <c r="A34" s="67" t="s">
        <v>89</v>
      </c>
      <c r="B34" s="44"/>
      <c r="C34" s="127">
        <v>0</v>
      </c>
      <c r="D34" s="44"/>
      <c r="E34" s="127"/>
      <c r="F34" s="44">
        <v>39</v>
      </c>
      <c r="G34" s="44"/>
      <c r="H34" s="44"/>
      <c r="I34" s="44">
        <v>39</v>
      </c>
      <c r="J34" s="44"/>
      <c r="K34" s="33"/>
      <c r="L34" s="143"/>
      <c r="M34" s="154"/>
      <c r="N34" s="144"/>
      <c r="O34" s="23"/>
      <c r="P34" s="32"/>
      <c r="Q34" s="23"/>
    </row>
    <row r="35" spans="1:16" s="58" customFormat="1" ht="12" hidden="1" outlineLevel="1">
      <c r="A35" s="156" t="s">
        <v>142</v>
      </c>
      <c r="B35" s="111"/>
      <c r="C35" s="133"/>
      <c r="D35" s="111"/>
      <c r="E35" s="133"/>
      <c r="F35" s="111"/>
      <c r="G35" s="111"/>
      <c r="H35" s="111"/>
      <c r="I35" s="111"/>
      <c r="J35" s="111"/>
      <c r="K35" s="65"/>
      <c r="L35" s="143"/>
      <c r="M35" s="154"/>
      <c r="N35" s="146"/>
      <c r="P35" s="70"/>
    </row>
    <row r="36" spans="1:16" s="58" customFormat="1" ht="12" hidden="1" outlineLevel="1">
      <c r="A36" s="156" t="s">
        <v>143</v>
      </c>
      <c r="B36" s="111"/>
      <c r="C36" s="133"/>
      <c r="D36" s="111"/>
      <c r="E36" s="133"/>
      <c r="F36" s="111"/>
      <c r="G36" s="111"/>
      <c r="H36" s="111"/>
      <c r="I36" s="111"/>
      <c r="J36" s="111"/>
      <c r="K36" s="65"/>
      <c r="L36" s="143"/>
      <c r="M36" s="154"/>
      <c r="N36" s="146"/>
      <c r="P36" s="70"/>
    </row>
    <row r="37" spans="1:16" s="58" customFormat="1" ht="12" collapsed="1">
      <c r="A37" s="67" t="s">
        <v>22</v>
      </c>
      <c r="B37" s="43">
        <v>-20</v>
      </c>
      <c r="C37" s="133">
        <v>0</v>
      </c>
      <c r="D37" s="43">
        <v>-12</v>
      </c>
      <c r="E37" s="133">
        <v>-20</v>
      </c>
      <c r="F37" s="43">
        <v>-43</v>
      </c>
      <c r="G37" s="43">
        <v>-13</v>
      </c>
      <c r="H37" s="43">
        <v>-12</v>
      </c>
      <c r="I37" s="43">
        <v>-8</v>
      </c>
      <c r="J37" s="43">
        <v>-10</v>
      </c>
      <c r="K37" s="65"/>
      <c r="L37" s="143"/>
      <c r="M37" s="154"/>
      <c r="N37" s="146"/>
      <c r="P37" s="70"/>
    </row>
    <row r="38" spans="1:16" s="58" customFormat="1" ht="12">
      <c r="A38" s="67" t="s">
        <v>23</v>
      </c>
      <c r="B38" s="111"/>
      <c r="C38" s="133">
        <v>0</v>
      </c>
      <c r="D38" s="111">
        <v>1</v>
      </c>
      <c r="E38" s="133">
        <v>0</v>
      </c>
      <c r="F38" s="111">
        <v>2</v>
      </c>
      <c r="G38" s="111">
        <v>-1</v>
      </c>
      <c r="H38" s="111">
        <v>1</v>
      </c>
      <c r="I38" s="111">
        <v>1</v>
      </c>
      <c r="J38" s="111">
        <v>1</v>
      </c>
      <c r="K38" s="65"/>
      <c r="L38" s="143"/>
      <c r="M38" s="154"/>
      <c r="N38" s="146"/>
      <c r="P38" s="70"/>
    </row>
    <row r="39" spans="1:16" s="58" customFormat="1" ht="12">
      <c r="A39" s="67" t="s">
        <v>24</v>
      </c>
      <c r="B39" s="43">
        <v>-76</v>
      </c>
      <c r="C39" s="133">
        <v>0</v>
      </c>
      <c r="D39" s="43">
        <v>-66</v>
      </c>
      <c r="E39" s="133">
        <v>0</v>
      </c>
      <c r="F39" s="43">
        <v>-147</v>
      </c>
      <c r="G39" s="43">
        <v>-73</v>
      </c>
      <c r="H39" s="43">
        <v>-29</v>
      </c>
      <c r="I39" s="43">
        <v>-29</v>
      </c>
      <c r="J39" s="43">
        <v>-16</v>
      </c>
      <c r="K39" s="65"/>
      <c r="L39" s="143"/>
      <c r="M39" s="154"/>
      <c r="N39" s="146"/>
      <c r="P39" s="70"/>
    </row>
    <row r="40" spans="1:16" s="58" customFormat="1" ht="12">
      <c r="A40" s="67" t="s">
        <v>25</v>
      </c>
      <c r="B40" s="43">
        <v>6</v>
      </c>
      <c r="C40" s="133">
        <v>0</v>
      </c>
      <c r="D40" s="43">
        <v>2</v>
      </c>
      <c r="E40" s="133">
        <v>-60</v>
      </c>
      <c r="F40" s="43">
        <v>14</v>
      </c>
      <c r="G40" s="43">
        <v>3</v>
      </c>
      <c r="H40" s="43">
        <v>4</v>
      </c>
      <c r="I40" s="43">
        <v>2</v>
      </c>
      <c r="J40" s="43">
        <v>5</v>
      </c>
      <c r="K40" s="65"/>
      <c r="L40" s="143"/>
      <c r="M40" s="154"/>
      <c r="N40" s="146"/>
      <c r="P40" s="70"/>
    </row>
    <row r="41" spans="1:16" s="58" customFormat="1" ht="12">
      <c r="A41" s="67" t="s">
        <v>81</v>
      </c>
      <c r="B41" s="43">
        <v>1</v>
      </c>
      <c r="C41" s="133">
        <v>0</v>
      </c>
      <c r="D41" s="43">
        <v>4</v>
      </c>
      <c r="E41" s="133">
        <v>-20</v>
      </c>
      <c r="F41" s="43">
        <v>19</v>
      </c>
      <c r="G41" s="43">
        <v>17</v>
      </c>
      <c r="H41" s="43">
        <v>-2</v>
      </c>
      <c r="I41" s="43">
        <v>-1</v>
      </c>
      <c r="J41" s="43">
        <v>5</v>
      </c>
      <c r="K41" s="65"/>
      <c r="L41" s="143"/>
      <c r="M41" s="154"/>
      <c r="N41" s="146"/>
      <c r="P41" s="70"/>
    </row>
    <row r="42" spans="1:16" s="58" customFormat="1" ht="12">
      <c r="A42" s="67" t="s">
        <v>26</v>
      </c>
      <c r="B42" s="111">
        <v>3</v>
      </c>
      <c r="C42" s="133">
        <v>0</v>
      </c>
      <c r="D42" s="111">
        <v>15</v>
      </c>
      <c r="E42" s="133">
        <v>0</v>
      </c>
      <c r="F42" s="111">
        <v>-17</v>
      </c>
      <c r="G42" s="111">
        <v>-20</v>
      </c>
      <c r="H42" s="111">
        <v>1</v>
      </c>
      <c r="I42" s="111">
        <v>1</v>
      </c>
      <c r="J42" s="111">
        <v>1</v>
      </c>
      <c r="K42" s="65"/>
      <c r="L42" s="143"/>
      <c r="M42" s="154"/>
      <c r="N42" s="146"/>
      <c r="P42" s="70"/>
    </row>
    <row r="43" spans="1:16" s="58" customFormat="1" ht="12">
      <c r="A43" s="67" t="s">
        <v>93</v>
      </c>
      <c r="B43" s="111">
        <v>5</v>
      </c>
      <c r="C43" s="133">
        <v>25</v>
      </c>
      <c r="D43" s="111"/>
      <c r="E43" s="133"/>
      <c r="F43" s="111">
        <v>5</v>
      </c>
      <c r="G43" s="111">
        <v>1</v>
      </c>
      <c r="H43" s="111"/>
      <c r="I43" s="111">
        <v>4</v>
      </c>
      <c r="J43" s="111"/>
      <c r="K43" s="65"/>
      <c r="L43" s="143"/>
      <c r="M43" s="154"/>
      <c r="N43" s="146"/>
      <c r="P43" s="70"/>
    </row>
    <row r="44" spans="1:16" s="58" customFormat="1" ht="12">
      <c r="A44" s="67" t="s">
        <v>5</v>
      </c>
      <c r="B44" s="115"/>
      <c r="C44" s="133"/>
      <c r="D44" s="115">
        <v>1</v>
      </c>
      <c r="E44" s="133">
        <v>0</v>
      </c>
      <c r="F44" s="115"/>
      <c r="G44" s="115"/>
      <c r="H44" s="115">
        <v>1</v>
      </c>
      <c r="I44" s="115"/>
      <c r="J44" s="115">
        <v>-1</v>
      </c>
      <c r="K44" s="65"/>
      <c r="L44" s="143"/>
      <c r="M44" s="154"/>
      <c r="N44" s="146"/>
      <c r="P44" s="70"/>
    </row>
    <row r="45" spans="1:16" s="58" customFormat="1" ht="12">
      <c r="A45" s="61" t="s">
        <v>82</v>
      </c>
      <c r="B45" s="147">
        <v>-77</v>
      </c>
      <c r="C45" s="133">
        <v>0</v>
      </c>
      <c r="D45" s="147">
        <v>-51</v>
      </c>
      <c r="E45" s="133">
        <v>0</v>
      </c>
      <c r="F45" s="147">
        <v>-117</v>
      </c>
      <c r="G45" s="147">
        <v>-82</v>
      </c>
      <c r="H45" s="147">
        <v>-33</v>
      </c>
      <c r="I45" s="147">
        <v>12</v>
      </c>
      <c r="J45" s="147">
        <v>-14</v>
      </c>
      <c r="K45" s="65"/>
      <c r="L45" s="143"/>
      <c r="M45" s="154"/>
      <c r="N45" s="146"/>
      <c r="P45" s="70"/>
    </row>
    <row r="46" spans="1:16" s="58" customFormat="1" ht="12" customHeight="1" hidden="1" outlineLevel="1">
      <c r="A46" s="67" t="s">
        <v>129</v>
      </c>
      <c r="B46" s="111"/>
      <c r="C46" s="133"/>
      <c r="D46" s="111"/>
      <c r="E46" s="133"/>
      <c r="F46" s="111"/>
      <c r="G46" s="111"/>
      <c r="H46" s="111"/>
      <c r="I46" s="111"/>
      <c r="J46" s="111"/>
      <c r="K46" s="65"/>
      <c r="L46" s="143"/>
      <c r="M46" s="154"/>
      <c r="N46" s="146"/>
      <c r="P46" s="70"/>
    </row>
    <row r="47" spans="1:16" s="58" customFormat="1" ht="12" customHeight="1" collapsed="1">
      <c r="A47" s="14" t="s">
        <v>130</v>
      </c>
      <c r="B47" s="111">
        <v>4</v>
      </c>
      <c r="C47" s="133">
        <v>-20</v>
      </c>
      <c r="D47" s="111">
        <v>13</v>
      </c>
      <c r="E47" s="133">
        <v>0</v>
      </c>
      <c r="F47" s="43">
        <v>8</v>
      </c>
      <c r="G47" s="43">
        <v>23</v>
      </c>
      <c r="H47" s="43">
        <v>-7</v>
      </c>
      <c r="I47" s="43">
        <v>5</v>
      </c>
      <c r="J47" s="43">
        <v>-13</v>
      </c>
      <c r="K47" s="65"/>
      <c r="L47" s="143"/>
      <c r="M47" s="154"/>
      <c r="N47" s="146"/>
      <c r="P47" s="70"/>
    </row>
    <row r="48" spans="1:16" s="58" customFormat="1" ht="12" customHeight="1" hidden="1" outlineLevel="1">
      <c r="A48" s="156" t="s">
        <v>131</v>
      </c>
      <c r="B48" s="111"/>
      <c r="C48" s="133"/>
      <c r="D48" s="111"/>
      <c r="E48" s="133"/>
      <c r="F48" s="43"/>
      <c r="G48" s="43"/>
      <c r="H48" s="43"/>
      <c r="I48" s="43"/>
      <c r="J48" s="43"/>
      <c r="K48" s="65"/>
      <c r="L48" s="143"/>
      <c r="M48" s="154"/>
      <c r="N48" s="146"/>
      <c r="P48" s="70"/>
    </row>
    <row r="49" spans="1:16" s="58" customFormat="1" ht="12" hidden="1" outlineLevel="1">
      <c r="A49" s="156" t="s">
        <v>132</v>
      </c>
      <c r="B49" s="111"/>
      <c r="C49" s="133"/>
      <c r="D49" s="111"/>
      <c r="E49" s="133"/>
      <c r="F49" s="43"/>
      <c r="G49" s="43"/>
      <c r="H49" s="43"/>
      <c r="I49" s="43"/>
      <c r="J49" s="43"/>
      <c r="K49" s="65"/>
      <c r="L49" s="143"/>
      <c r="M49" s="154"/>
      <c r="N49" s="146"/>
      <c r="P49" s="70"/>
    </row>
    <row r="50" spans="1:16" s="58" customFormat="1" ht="12" hidden="1" outlineLevel="1">
      <c r="A50" s="156" t="s">
        <v>133</v>
      </c>
      <c r="B50" s="111"/>
      <c r="C50" s="133"/>
      <c r="D50" s="111"/>
      <c r="E50" s="133"/>
      <c r="F50" s="43"/>
      <c r="G50" s="43"/>
      <c r="H50" s="43"/>
      <c r="I50" s="43"/>
      <c r="J50" s="43"/>
      <c r="K50" s="65"/>
      <c r="L50" s="143"/>
      <c r="M50" s="154"/>
      <c r="N50" s="146"/>
      <c r="P50" s="70"/>
    </row>
    <row r="51" spans="1:16" s="58" customFormat="1" ht="12.75" customHeight="1" hidden="1" outlineLevel="1">
      <c r="A51" s="156" t="s">
        <v>134</v>
      </c>
      <c r="B51" s="111"/>
      <c r="C51" s="133"/>
      <c r="D51" s="111"/>
      <c r="E51" s="133"/>
      <c r="F51" s="43"/>
      <c r="G51" s="43"/>
      <c r="H51" s="43"/>
      <c r="I51" s="43"/>
      <c r="J51" s="43"/>
      <c r="K51" s="65"/>
      <c r="L51" s="143"/>
      <c r="M51" s="154"/>
      <c r="N51" s="146"/>
      <c r="P51" s="70"/>
    </row>
    <row r="52" spans="1:16" s="58" customFormat="1" ht="12" collapsed="1">
      <c r="A52" s="14" t="s">
        <v>27</v>
      </c>
      <c r="B52" s="111">
        <v>-9</v>
      </c>
      <c r="C52" s="133">
        <v>-50</v>
      </c>
      <c r="D52" s="111">
        <v>-2</v>
      </c>
      <c r="E52" s="133">
        <v>0</v>
      </c>
      <c r="F52" s="111">
        <v>-20</v>
      </c>
      <c r="G52" s="111">
        <v>-10</v>
      </c>
      <c r="H52" s="111">
        <v>-2</v>
      </c>
      <c r="I52" s="111">
        <v>-6</v>
      </c>
      <c r="J52" s="111">
        <v>-2</v>
      </c>
      <c r="K52" s="65"/>
      <c r="L52" s="143"/>
      <c r="M52" s="154"/>
      <c r="N52" s="146"/>
      <c r="P52" s="70"/>
    </row>
    <row r="53" spans="1:16" s="58" customFormat="1" ht="12">
      <c r="A53" s="14" t="s">
        <v>28</v>
      </c>
      <c r="B53" s="115">
        <v>-12</v>
      </c>
      <c r="C53" s="133">
        <v>-71.4</v>
      </c>
      <c r="D53" s="115"/>
      <c r="E53" s="133"/>
      <c r="F53" s="115">
        <v>-21</v>
      </c>
      <c r="G53" s="115"/>
      <c r="H53" s="115">
        <v>-14</v>
      </c>
      <c r="I53" s="115">
        <v>-7</v>
      </c>
      <c r="J53" s="115"/>
      <c r="K53" s="65"/>
      <c r="L53" s="143"/>
      <c r="M53" s="154"/>
      <c r="N53" s="146"/>
      <c r="P53" s="70"/>
    </row>
    <row r="54" spans="1:16" s="58" customFormat="1" ht="18.75" customHeight="1">
      <c r="A54" s="13" t="s">
        <v>156</v>
      </c>
      <c r="B54" s="63">
        <v>-17</v>
      </c>
      <c r="C54" s="133">
        <v>0</v>
      </c>
      <c r="D54" s="63">
        <v>11</v>
      </c>
      <c r="E54" s="133">
        <v>0</v>
      </c>
      <c r="F54" s="63">
        <v>-33</v>
      </c>
      <c r="G54" s="63">
        <v>13</v>
      </c>
      <c r="H54" s="63">
        <v>-23</v>
      </c>
      <c r="I54" s="63">
        <v>-8</v>
      </c>
      <c r="J54" s="63">
        <v>-15</v>
      </c>
      <c r="K54" s="65"/>
      <c r="L54" s="143"/>
      <c r="M54" s="154"/>
      <c r="N54" s="146"/>
      <c r="P54" s="70"/>
    </row>
    <row r="55" spans="1:14" s="58" customFormat="1" ht="18" customHeight="1">
      <c r="A55" s="13" t="s">
        <v>29</v>
      </c>
      <c r="B55" s="63">
        <v>-68</v>
      </c>
      <c r="C55" s="133">
        <v>0</v>
      </c>
      <c r="D55" s="63">
        <v>-151</v>
      </c>
      <c r="E55" s="133">
        <v>-62.4</v>
      </c>
      <c r="F55" s="63">
        <v>-44</v>
      </c>
      <c r="G55" s="63">
        <v>41</v>
      </c>
      <c r="H55" s="63">
        <v>15</v>
      </c>
      <c r="I55" s="63">
        <v>-7</v>
      </c>
      <c r="J55" s="63">
        <v>-93</v>
      </c>
      <c r="L55" s="143"/>
      <c r="M55" s="154"/>
      <c r="N55" s="146"/>
    </row>
    <row r="56" spans="1:12" s="58" customFormat="1" ht="12">
      <c r="A56" s="148" t="s">
        <v>103</v>
      </c>
      <c r="C56" s="133"/>
      <c r="E56" s="133"/>
      <c r="I56" s="63"/>
      <c r="J56" s="63"/>
      <c r="L56" s="143"/>
    </row>
    <row r="57" spans="1:12" ht="13.5">
      <c r="A57" s="86"/>
      <c r="B57" s="91"/>
      <c r="C57" s="91"/>
      <c r="D57" s="91"/>
      <c r="E57" s="91"/>
      <c r="F57" s="91"/>
      <c r="G57" s="91"/>
      <c r="H57" s="91"/>
      <c r="I57" s="91"/>
      <c r="J57" s="91"/>
      <c r="L57" s="120"/>
    </row>
    <row r="58" spans="2:12" ht="12">
      <c r="B58" s="32"/>
      <c r="C58" s="32"/>
      <c r="D58" s="32"/>
      <c r="E58" s="32"/>
      <c r="F58" s="32"/>
      <c r="G58" s="32"/>
      <c r="H58" s="32"/>
      <c r="I58" s="32"/>
      <c r="J58" s="32"/>
      <c r="K58" s="32">
        <f>K5+K7+K8+K9+K11+K13+K14+K15+K16+K18+K19+K23+K24+K25+K26+K27+K6+K10+K12+K17+K21-K28</f>
        <v>0</v>
      </c>
      <c r="L58" s="120"/>
    </row>
    <row r="59" spans="2:12" ht="12">
      <c r="B59" s="32"/>
      <c r="C59" s="32"/>
      <c r="D59" s="32"/>
      <c r="E59" s="32"/>
      <c r="F59" s="32"/>
      <c r="G59" s="32"/>
      <c r="H59" s="32"/>
      <c r="I59" s="32"/>
      <c r="J59" s="32"/>
      <c r="K59" s="32">
        <f>K28+K29+K30-K31</f>
        <v>0</v>
      </c>
      <c r="L59" s="120"/>
    </row>
    <row r="60" spans="2:12" ht="14.25">
      <c r="B60" s="32"/>
      <c r="C60" s="32"/>
      <c r="D60" s="32"/>
      <c r="E60" s="32"/>
      <c r="F60" s="32"/>
      <c r="G60" s="32"/>
      <c r="H60" s="32"/>
      <c r="I60" s="32"/>
      <c r="J60" s="32"/>
      <c r="K60" s="32">
        <f>K32+K34+K37+K38+K39+K40+K41+K42+K43+K44-K45</f>
        <v>0</v>
      </c>
      <c r="L60" s="121"/>
    </row>
    <row r="61" spans="2:12" ht="12.75">
      <c r="B61" s="32"/>
      <c r="C61" s="32"/>
      <c r="D61" s="32"/>
      <c r="E61" s="32"/>
      <c r="F61" s="32"/>
      <c r="G61" s="32"/>
      <c r="H61" s="32"/>
      <c r="I61" s="32"/>
      <c r="J61" s="32"/>
      <c r="K61" s="32">
        <f>K47+K52+K53-K54</f>
        <v>0</v>
      </c>
      <c r="L61" s="92"/>
    </row>
    <row r="62" spans="2:12" ht="12.75">
      <c r="B62" s="32"/>
      <c r="C62" s="32"/>
      <c r="D62" s="32"/>
      <c r="E62" s="32"/>
      <c r="F62" s="32"/>
      <c r="G62" s="32"/>
      <c r="H62" s="32"/>
      <c r="I62" s="32"/>
      <c r="J62" s="32"/>
      <c r="K62" s="32">
        <f>K31+K45+K54-K55</f>
        <v>0</v>
      </c>
      <c r="L62" s="92"/>
    </row>
    <row r="63" ht="12.75">
      <c r="L63" s="92"/>
    </row>
    <row r="64" ht="12.75">
      <c r="L64" s="92"/>
    </row>
    <row r="65" ht="12.75">
      <c r="L65" s="92"/>
    </row>
    <row r="66" ht="12.75">
      <c r="L66" s="92"/>
    </row>
    <row r="67" ht="12.75">
      <c r="L67" s="92"/>
    </row>
    <row r="68" ht="12.75">
      <c r="L68" s="92"/>
    </row>
    <row r="69" ht="12.75">
      <c r="L69" s="92"/>
    </row>
    <row r="70" ht="12.75">
      <c r="L70" s="92"/>
    </row>
    <row r="71" ht="12.75">
      <c r="L71" s="92"/>
    </row>
    <row r="72" ht="12.75">
      <c r="L72" s="92"/>
    </row>
    <row r="73" ht="12.75">
      <c r="L73" s="92"/>
    </row>
    <row r="74" ht="12.75">
      <c r="L74" s="92"/>
    </row>
    <row r="75" ht="12.75">
      <c r="L75" s="92"/>
    </row>
    <row r="76" ht="12.75">
      <c r="L76" s="92"/>
    </row>
    <row r="77" ht="12.75">
      <c r="L77" s="92"/>
    </row>
    <row r="78" ht="12.75">
      <c r="L78" s="92"/>
    </row>
    <row r="79" ht="12.75">
      <c r="L79" s="92"/>
    </row>
    <row r="80" ht="12.75">
      <c r="L80" s="92"/>
    </row>
    <row r="81" ht="12.75">
      <c r="L81" s="92"/>
    </row>
    <row r="82" ht="12.75">
      <c r="L82" s="92"/>
    </row>
    <row r="83" ht="12.75">
      <c r="L83" s="92"/>
    </row>
    <row r="84" ht="12.75">
      <c r="L84" s="92"/>
    </row>
    <row r="85" ht="12.75">
      <c r="L85" s="92"/>
    </row>
    <row r="86" ht="12.75">
      <c r="L86" s="92"/>
    </row>
    <row r="87" ht="12.75">
      <c r="L87" s="92"/>
    </row>
    <row r="88" ht="12.75">
      <c r="L88" s="92"/>
    </row>
    <row r="89" ht="12.75">
      <c r="L89" s="92"/>
    </row>
    <row r="90" ht="12.75">
      <c r="L90" s="92"/>
    </row>
    <row r="91" ht="12.75">
      <c r="L91" s="92"/>
    </row>
    <row r="92" ht="12.75">
      <c r="L92" s="92"/>
    </row>
    <row r="93" ht="12.75">
      <c r="L93" s="92"/>
    </row>
    <row r="94" ht="12.75">
      <c r="L94" s="92"/>
    </row>
    <row r="95" ht="12.75">
      <c r="L95" s="92"/>
    </row>
    <row r="96" ht="12.75">
      <c r="L96" s="92"/>
    </row>
    <row r="97" ht="12.75">
      <c r="L97" s="92"/>
    </row>
    <row r="98" ht="12.75">
      <c r="L98" s="92"/>
    </row>
    <row r="99" ht="12.75">
      <c r="L99" s="92"/>
    </row>
    <row r="100" ht="12.75">
      <c r="L100" s="92"/>
    </row>
    <row r="101" ht="12.75">
      <c r="L101" s="92"/>
    </row>
    <row r="102" ht="12.75">
      <c r="L102" s="92"/>
    </row>
    <row r="103" ht="12.75">
      <c r="L103" s="92"/>
    </row>
    <row r="104" ht="12.75">
      <c r="L104" s="92"/>
    </row>
    <row r="105" ht="12.75">
      <c r="L105" s="92"/>
    </row>
    <row r="106" ht="12.75">
      <c r="L106" s="92"/>
    </row>
    <row r="107" ht="12.75">
      <c r="L107" s="92"/>
    </row>
    <row r="108" ht="12.75">
      <c r="L108" s="92"/>
    </row>
    <row r="109" ht="12.75">
      <c r="L109" s="92"/>
    </row>
    <row r="110" ht="12.75">
      <c r="L110" s="92"/>
    </row>
    <row r="111" ht="12.75">
      <c r="L111" s="92"/>
    </row>
    <row r="112" ht="12.75">
      <c r="L112" s="92"/>
    </row>
    <row r="113" ht="12.75">
      <c r="L113" s="92"/>
    </row>
    <row r="114" ht="12.75">
      <c r="L114" s="92"/>
    </row>
    <row r="115" ht="12.75">
      <c r="L115" s="92"/>
    </row>
    <row r="116" ht="12.75">
      <c r="L116" s="92"/>
    </row>
    <row r="117" ht="12.75">
      <c r="L117" s="92"/>
    </row>
    <row r="118" ht="12.75">
      <c r="L118" s="92"/>
    </row>
    <row r="119" ht="12.75">
      <c r="L119" s="92"/>
    </row>
  </sheetData>
  <sheetProtection/>
  <mergeCells count="2">
    <mergeCell ref="F2:J2"/>
    <mergeCell ref="B2:E2"/>
  </mergeCells>
  <conditionalFormatting sqref="O8:R8 T8:W8 Y8:AB8 AD8:AG8 AI8:AL8 AN8:AQ8 AS8:AV8 AX8:BA8 BC8:BF8 BH8:BK8 BM8:BP8 BR8:BU8 BW8:BZ8 CB8:CE8 CG8:CJ8 CL8:CO8 CQ8:CT8 CV8:CY8 DA8:DD8 DF8:DI8 DK8:DN8 DP8:DS8 DU8:DX8 DZ8:EC8 EE8:EH8 EJ8:EK8 K52:K54 D31 D54 F31:J31 D45 F45:J45 F54:J54 C5:C57 B31 B54 B45 E5:E57">
    <cfRule type="cellIs" priority="1" dxfId="0" operator="equal" stopIfTrue="1">
      <formula>0</formula>
    </cfRule>
  </conditionalFormatting>
  <printOptions/>
  <pageMargins left="0.31496062992125984" right="0.2362204724409449" top="0.3937007874015748" bottom="0.31496062992125984" header="0.2755905511811024" footer="0.196850393700787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70"/>
  <sheetViews>
    <sheetView showGridLines="0" zoomScaleSheetLayoutView="90" zoomScalePageLayoutView="0" workbookViewId="0" topLeftCell="A1">
      <pane xSplit="1" ySplit="4" topLeftCell="B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6" sqref="A6:A57"/>
    </sheetView>
  </sheetViews>
  <sheetFormatPr defaultColWidth="9.140625" defaultRowHeight="12.75"/>
  <cols>
    <col min="1" max="1" width="46.140625" style="7" customWidth="1"/>
    <col min="2" max="7" width="7.8515625" style="7" customWidth="1"/>
    <col min="8" max="16384" width="9.140625" style="23" customWidth="1"/>
  </cols>
  <sheetData>
    <row r="1" spans="1:7" s="22" customFormat="1" ht="15.75">
      <c r="A1" s="35" t="s">
        <v>67</v>
      </c>
      <c r="B1" s="35"/>
      <c r="C1" s="35"/>
      <c r="D1" s="35"/>
      <c r="E1" s="35"/>
      <c r="F1" s="35"/>
      <c r="G1" s="35"/>
    </row>
    <row r="2" spans="1:7" s="22" customFormat="1" ht="15.75">
      <c r="A2" s="34" t="s">
        <v>69</v>
      </c>
      <c r="B2" s="159">
        <v>2015</v>
      </c>
      <c r="C2" s="159"/>
      <c r="D2" s="159">
        <v>2014</v>
      </c>
      <c r="E2" s="159"/>
      <c r="F2" s="159"/>
      <c r="G2" s="159"/>
    </row>
    <row r="3" spans="1:7" s="2" customFormat="1" ht="6" customHeight="1">
      <c r="A3" s="4"/>
      <c r="B3" s="4"/>
      <c r="C3" s="4"/>
      <c r="D3" s="4"/>
      <c r="E3" s="4"/>
      <c r="F3" s="4"/>
      <c r="G3" s="4"/>
    </row>
    <row r="4" spans="1:7" ht="25.5" customHeight="1">
      <c r="A4" s="30" t="s">
        <v>84</v>
      </c>
      <c r="B4" s="11" t="s">
        <v>128</v>
      </c>
      <c r="C4" s="11" t="s">
        <v>118</v>
      </c>
      <c r="D4" s="11" t="s">
        <v>101</v>
      </c>
      <c r="E4" s="11" t="s">
        <v>112</v>
      </c>
      <c r="F4" s="11" t="s">
        <v>111</v>
      </c>
      <c r="G4" s="11" t="s">
        <v>110</v>
      </c>
    </row>
    <row r="5" spans="2:7" ht="12">
      <c r="B5" s="23"/>
      <c r="C5" s="23"/>
      <c r="D5" s="23"/>
      <c r="E5" s="23"/>
      <c r="F5" s="23"/>
      <c r="G5" s="23"/>
    </row>
    <row r="6" spans="1:7" ht="12">
      <c r="A6" s="12" t="s">
        <v>30</v>
      </c>
      <c r="B6" s="23"/>
      <c r="C6" s="23"/>
      <c r="D6" s="23"/>
      <c r="E6" s="23"/>
      <c r="F6" s="23"/>
      <c r="G6" s="23"/>
    </row>
    <row r="7" spans="1:7" ht="12">
      <c r="A7" s="13" t="s">
        <v>31</v>
      </c>
      <c r="B7" s="23"/>
      <c r="C7" s="23"/>
      <c r="D7" s="23"/>
      <c r="E7" s="23"/>
      <c r="F7" s="23"/>
      <c r="G7" s="23"/>
    </row>
    <row r="8" spans="1:7" ht="12">
      <c r="A8" s="14" t="s">
        <v>32</v>
      </c>
      <c r="B8" s="23"/>
      <c r="C8" s="23"/>
      <c r="D8" s="23"/>
      <c r="E8" s="23"/>
      <c r="F8" s="23"/>
      <c r="G8" s="23"/>
    </row>
    <row r="9" spans="1:9" s="58" customFormat="1" ht="12">
      <c r="A9" s="15" t="s">
        <v>144</v>
      </c>
      <c r="B9" s="53">
        <v>1008</v>
      </c>
      <c r="C9" s="53">
        <v>1009</v>
      </c>
      <c r="D9" s="16">
        <v>1007</v>
      </c>
      <c r="E9" s="16">
        <v>1039</v>
      </c>
      <c r="F9" s="16">
        <v>1039</v>
      </c>
      <c r="G9" s="53">
        <v>1037</v>
      </c>
      <c r="H9" s="23"/>
      <c r="I9" s="23"/>
    </row>
    <row r="10" spans="1:9" s="58" customFormat="1" ht="12">
      <c r="A10" s="15" t="s">
        <v>145</v>
      </c>
      <c r="B10" s="54">
        <v>130</v>
      </c>
      <c r="C10" s="54">
        <v>119</v>
      </c>
      <c r="D10" s="17">
        <v>110</v>
      </c>
      <c r="E10" s="17">
        <v>106</v>
      </c>
      <c r="F10" s="17">
        <v>101</v>
      </c>
      <c r="G10" s="54">
        <v>100</v>
      </c>
      <c r="H10" s="23"/>
      <c r="I10" s="23"/>
    </row>
    <row r="11" spans="1:9" s="58" customFormat="1" ht="12">
      <c r="A11" s="18" t="s">
        <v>33</v>
      </c>
      <c r="B11" s="53">
        <v>1138</v>
      </c>
      <c r="C11" s="53">
        <v>1128</v>
      </c>
      <c r="D11" s="16">
        <v>1117</v>
      </c>
      <c r="E11" s="16">
        <v>1145</v>
      </c>
      <c r="F11" s="16">
        <v>1140</v>
      </c>
      <c r="G11" s="53">
        <v>1137</v>
      </c>
      <c r="H11" s="23"/>
      <c r="I11" s="23"/>
    </row>
    <row r="12" spans="1:9" s="58" customFormat="1" ht="15.75" customHeight="1">
      <c r="A12" s="14" t="s">
        <v>34</v>
      </c>
      <c r="B12" s="53"/>
      <c r="C12" s="53"/>
      <c r="D12" s="16"/>
      <c r="E12" s="16"/>
      <c r="F12" s="16"/>
      <c r="G12" s="53"/>
      <c r="H12" s="23"/>
      <c r="I12" s="23"/>
    </row>
    <row r="13" spans="1:9" s="58" customFormat="1" ht="12">
      <c r="A13" s="15" t="s">
        <v>146</v>
      </c>
      <c r="B13" s="53">
        <v>439</v>
      </c>
      <c r="C13" s="53">
        <v>453</v>
      </c>
      <c r="D13" s="16">
        <v>441</v>
      </c>
      <c r="E13" s="16">
        <v>444</v>
      </c>
      <c r="F13" s="16">
        <v>443</v>
      </c>
      <c r="G13" s="53">
        <v>441</v>
      </c>
      <c r="H13" s="23"/>
      <c r="I13" s="23"/>
    </row>
    <row r="14" spans="1:9" s="58" customFormat="1" ht="12">
      <c r="A14" s="15" t="s">
        <v>147</v>
      </c>
      <c r="B14" s="53">
        <v>243</v>
      </c>
      <c r="C14" s="53">
        <v>218</v>
      </c>
      <c r="D14" s="16">
        <v>204</v>
      </c>
      <c r="E14" s="16">
        <v>178</v>
      </c>
      <c r="F14" s="16">
        <v>179</v>
      </c>
      <c r="G14" s="53">
        <v>181</v>
      </c>
      <c r="H14" s="23"/>
      <c r="I14" s="23"/>
    </row>
    <row r="15" spans="1:9" s="58" customFormat="1" ht="12">
      <c r="A15" s="15" t="s">
        <v>148</v>
      </c>
      <c r="B15" s="53">
        <v>139</v>
      </c>
      <c r="C15" s="53">
        <v>147</v>
      </c>
      <c r="D15" s="16">
        <v>156</v>
      </c>
      <c r="E15" s="16">
        <v>164</v>
      </c>
      <c r="F15" s="16">
        <v>171</v>
      </c>
      <c r="G15" s="53">
        <v>177</v>
      </c>
      <c r="H15" s="23"/>
      <c r="I15" s="23"/>
    </row>
    <row r="16" spans="1:9" s="58" customFormat="1" ht="12">
      <c r="A16" s="15" t="s">
        <v>5</v>
      </c>
      <c r="B16" s="53">
        <v>79</v>
      </c>
      <c r="C16" s="53">
        <v>94</v>
      </c>
      <c r="D16" s="16">
        <v>87</v>
      </c>
      <c r="E16" s="16">
        <v>84</v>
      </c>
      <c r="F16" s="16">
        <v>78</v>
      </c>
      <c r="G16" s="53">
        <v>77</v>
      </c>
      <c r="H16" s="23"/>
      <c r="I16" s="23"/>
    </row>
    <row r="17" spans="1:9" s="58" customFormat="1" ht="12">
      <c r="A17" s="15" t="s">
        <v>149</v>
      </c>
      <c r="B17" s="54">
        <v>88</v>
      </c>
      <c r="C17" s="54">
        <v>74</v>
      </c>
      <c r="D17" s="17">
        <v>50</v>
      </c>
      <c r="E17" s="17">
        <v>32</v>
      </c>
      <c r="F17" s="17">
        <v>26</v>
      </c>
      <c r="G17" s="54">
        <v>15</v>
      </c>
      <c r="H17" s="23"/>
      <c r="I17" s="23"/>
    </row>
    <row r="18" spans="1:9" s="58" customFormat="1" ht="12">
      <c r="A18" s="18" t="s">
        <v>33</v>
      </c>
      <c r="B18" s="53">
        <v>988</v>
      </c>
      <c r="C18" s="53">
        <v>986</v>
      </c>
      <c r="D18" s="16">
        <v>938</v>
      </c>
      <c r="E18" s="16">
        <v>902</v>
      </c>
      <c r="F18" s="16">
        <v>897</v>
      </c>
      <c r="G18" s="53">
        <v>891</v>
      </c>
      <c r="H18" s="23"/>
      <c r="I18" s="23"/>
    </row>
    <row r="19" spans="1:9" s="58" customFormat="1" ht="15.75" customHeight="1">
      <c r="A19" s="14" t="s">
        <v>35</v>
      </c>
      <c r="B19" s="53"/>
      <c r="C19" s="53"/>
      <c r="D19" s="16"/>
      <c r="E19" s="16"/>
      <c r="F19" s="16"/>
      <c r="G19" s="53"/>
      <c r="H19" s="23"/>
      <c r="I19" s="23"/>
    </row>
    <row r="20" spans="1:9" s="58" customFormat="1" ht="12">
      <c r="A20" s="15" t="s">
        <v>150</v>
      </c>
      <c r="B20" s="53">
        <v>16</v>
      </c>
      <c r="C20" s="53">
        <v>20</v>
      </c>
      <c r="D20" s="16">
        <v>17</v>
      </c>
      <c r="E20" s="16">
        <v>17</v>
      </c>
      <c r="F20" s="16">
        <v>16</v>
      </c>
      <c r="G20" s="53">
        <v>18</v>
      </c>
      <c r="H20" s="23"/>
      <c r="I20" s="23"/>
    </row>
    <row r="21" spans="1:9" s="58" customFormat="1" ht="12">
      <c r="A21" s="15" t="s">
        <v>151</v>
      </c>
      <c r="B21" s="53">
        <v>2</v>
      </c>
      <c r="C21" s="53">
        <v>2</v>
      </c>
      <c r="D21" s="16">
        <v>2</v>
      </c>
      <c r="E21" s="16">
        <v>2</v>
      </c>
      <c r="F21" s="16">
        <v>3</v>
      </c>
      <c r="G21" s="53">
        <v>2</v>
      </c>
      <c r="H21" s="23"/>
      <c r="I21" s="23"/>
    </row>
    <row r="22" spans="1:9" s="58" customFormat="1" ht="12">
      <c r="A22" s="15" t="s">
        <v>152</v>
      </c>
      <c r="B22" s="53">
        <v>156</v>
      </c>
      <c r="C22" s="53">
        <v>249</v>
      </c>
      <c r="D22" s="16">
        <v>198</v>
      </c>
      <c r="E22" s="16">
        <v>250</v>
      </c>
      <c r="F22" s="16">
        <v>228</v>
      </c>
      <c r="G22" s="53">
        <v>207</v>
      </c>
      <c r="H22" s="23"/>
      <c r="I22" s="23"/>
    </row>
    <row r="23" spans="1:9" s="58" customFormat="1" ht="12">
      <c r="A23" s="15" t="s">
        <v>153</v>
      </c>
      <c r="B23" s="54">
        <v>14</v>
      </c>
      <c r="C23" s="54">
        <v>16</v>
      </c>
      <c r="D23" s="17">
        <v>14</v>
      </c>
      <c r="E23" s="17">
        <v>13</v>
      </c>
      <c r="F23" s="17">
        <v>13</v>
      </c>
      <c r="G23" s="54">
        <v>13</v>
      </c>
      <c r="H23" s="23"/>
      <c r="I23" s="23"/>
    </row>
    <row r="24" spans="1:9" s="58" customFormat="1" ht="12">
      <c r="A24" s="18" t="s">
        <v>33</v>
      </c>
      <c r="B24" s="53">
        <v>188</v>
      </c>
      <c r="C24" s="53">
        <v>287</v>
      </c>
      <c r="D24" s="16">
        <v>231</v>
      </c>
      <c r="E24" s="16">
        <v>282</v>
      </c>
      <c r="F24" s="16">
        <v>260</v>
      </c>
      <c r="G24" s="53">
        <v>240</v>
      </c>
      <c r="H24" s="23"/>
      <c r="I24" s="23"/>
    </row>
    <row r="25" spans="1:9" s="58" customFormat="1" ht="12">
      <c r="A25" s="14" t="s">
        <v>36</v>
      </c>
      <c r="B25" s="54">
        <v>9</v>
      </c>
      <c r="C25" s="54">
        <v>8</v>
      </c>
      <c r="D25" s="17">
        <v>4</v>
      </c>
      <c r="E25" s="17">
        <v>4</v>
      </c>
      <c r="F25" s="17">
        <v>4</v>
      </c>
      <c r="G25" s="54">
        <v>3</v>
      </c>
      <c r="H25" s="23"/>
      <c r="I25" s="23"/>
    </row>
    <row r="26" spans="1:9" s="58" customFormat="1" ht="12">
      <c r="A26" s="13" t="s">
        <v>37</v>
      </c>
      <c r="B26" s="55">
        <v>2323</v>
      </c>
      <c r="C26" s="55">
        <v>2409</v>
      </c>
      <c r="D26" s="20">
        <v>2290</v>
      </c>
      <c r="E26" s="20">
        <v>2333</v>
      </c>
      <c r="F26" s="20">
        <v>2301</v>
      </c>
      <c r="G26" s="55">
        <v>2271</v>
      </c>
      <c r="H26" s="23"/>
      <c r="I26" s="23"/>
    </row>
    <row r="27" spans="1:9" s="58" customFormat="1" ht="15.75" customHeight="1">
      <c r="A27" s="13" t="s">
        <v>38</v>
      </c>
      <c r="B27" s="53"/>
      <c r="C27" s="53"/>
      <c r="D27" s="16"/>
      <c r="E27" s="16"/>
      <c r="F27" s="16"/>
      <c r="G27" s="53"/>
      <c r="H27" s="23"/>
      <c r="I27" s="23"/>
    </row>
    <row r="28" spans="1:9" s="58" customFormat="1" ht="12">
      <c r="A28" s="19" t="s">
        <v>39</v>
      </c>
      <c r="B28" s="53">
        <v>11</v>
      </c>
      <c r="C28" s="53">
        <v>11</v>
      </c>
      <c r="D28" s="16">
        <v>11</v>
      </c>
      <c r="E28" s="16">
        <v>11</v>
      </c>
      <c r="F28" s="16">
        <v>11</v>
      </c>
      <c r="G28" s="53">
        <v>10</v>
      </c>
      <c r="H28" s="23"/>
      <c r="I28" s="23"/>
    </row>
    <row r="29" spans="1:9" s="58" customFormat="1" ht="12">
      <c r="A29" s="19" t="s">
        <v>40</v>
      </c>
      <c r="B29" s="53">
        <v>1078</v>
      </c>
      <c r="C29" s="53">
        <v>1040</v>
      </c>
      <c r="D29" s="16">
        <v>968</v>
      </c>
      <c r="E29" s="16">
        <v>984</v>
      </c>
      <c r="F29" s="16">
        <v>978</v>
      </c>
      <c r="G29" s="53">
        <v>969</v>
      </c>
      <c r="H29" s="23"/>
      <c r="I29" s="23"/>
    </row>
    <row r="30" spans="1:9" s="58" customFormat="1" ht="12">
      <c r="A30" s="19" t="s">
        <v>41</v>
      </c>
      <c r="B30" s="53">
        <v>146</v>
      </c>
      <c r="C30" s="53">
        <v>141</v>
      </c>
      <c r="D30" s="16">
        <v>127</v>
      </c>
      <c r="E30" s="16">
        <v>144</v>
      </c>
      <c r="F30" s="16">
        <v>128</v>
      </c>
      <c r="G30" s="53">
        <v>129</v>
      </c>
      <c r="H30" s="23"/>
      <c r="I30" s="23"/>
    </row>
    <row r="31" spans="1:9" s="58" customFormat="1" ht="12">
      <c r="A31" s="19" t="s">
        <v>42</v>
      </c>
      <c r="B31" s="53">
        <v>60</v>
      </c>
      <c r="C31" s="53">
        <v>52</v>
      </c>
      <c r="D31" s="16">
        <v>46</v>
      </c>
      <c r="E31" s="16">
        <v>37</v>
      </c>
      <c r="F31" s="16">
        <v>33</v>
      </c>
      <c r="G31" s="53">
        <v>30</v>
      </c>
      <c r="H31" s="23"/>
      <c r="I31" s="23"/>
    </row>
    <row r="32" spans="1:9" s="58" customFormat="1" ht="12">
      <c r="A32" s="19" t="s">
        <v>43</v>
      </c>
      <c r="B32" s="53">
        <v>263</v>
      </c>
      <c r="C32" s="53">
        <v>287</v>
      </c>
      <c r="D32" s="16">
        <v>182</v>
      </c>
      <c r="E32" s="16">
        <v>199</v>
      </c>
      <c r="F32" s="16">
        <v>181</v>
      </c>
      <c r="G32" s="53">
        <v>174</v>
      </c>
      <c r="H32" s="23"/>
      <c r="I32" s="23"/>
    </row>
    <row r="33" spans="1:9" s="58" customFormat="1" ht="12">
      <c r="A33" s="19" t="s">
        <v>44</v>
      </c>
      <c r="B33" s="54">
        <v>435</v>
      </c>
      <c r="C33" s="54">
        <v>506</v>
      </c>
      <c r="D33" s="17">
        <v>652</v>
      </c>
      <c r="E33" s="17">
        <v>611</v>
      </c>
      <c r="F33" s="17">
        <v>595</v>
      </c>
      <c r="G33" s="54">
        <v>602</v>
      </c>
      <c r="H33" s="23"/>
      <c r="I33" s="23"/>
    </row>
    <row r="34" spans="1:9" s="58" customFormat="1" ht="12">
      <c r="A34" s="13" t="s">
        <v>45</v>
      </c>
      <c r="B34" s="55">
        <v>1993</v>
      </c>
      <c r="C34" s="55">
        <v>2037</v>
      </c>
      <c r="D34" s="20">
        <v>1986</v>
      </c>
      <c r="E34" s="20">
        <v>1986</v>
      </c>
      <c r="F34" s="20">
        <v>1926</v>
      </c>
      <c r="G34" s="55">
        <v>1914</v>
      </c>
      <c r="H34" s="23"/>
      <c r="I34" s="23"/>
    </row>
    <row r="35" spans="1:9" s="58" customFormat="1" ht="15.75" customHeight="1">
      <c r="A35" s="19" t="s">
        <v>91</v>
      </c>
      <c r="B35" s="56">
        <v>35</v>
      </c>
      <c r="C35" s="56">
        <v>4</v>
      </c>
      <c r="D35" s="39">
        <v>1</v>
      </c>
      <c r="E35" s="39">
        <v>1</v>
      </c>
      <c r="F35" s="39">
        <v>2</v>
      </c>
      <c r="G35" s="56">
        <v>47</v>
      </c>
      <c r="H35" s="23"/>
      <c r="I35" s="23"/>
    </row>
    <row r="36" spans="1:9" s="58" customFormat="1" ht="15.75" customHeight="1">
      <c r="A36" s="13" t="s">
        <v>46</v>
      </c>
      <c r="B36" s="55">
        <v>4351</v>
      </c>
      <c r="C36" s="55">
        <v>4450</v>
      </c>
      <c r="D36" s="20">
        <v>4277</v>
      </c>
      <c r="E36" s="20">
        <v>4320</v>
      </c>
      <c r="F36" s="20">
        <v>4229</v>
      </c>
      <c r="G36" s="55">
        <v>4232</v>
      </c>
      <c r="H36" s="23"/>
      <c r="I36" s="23"/>
    </row>
    <row r="37" spans="1:9" s="58" customFormat="1" ht="15.75" customHeight="1">
      <c r="A37" s="12" t="s">
        <v>47</v>
      </c>
      <c r="B37" s="57"/>
      <c r="C37" s="57"/>
      <c r="D37" s="19"/>
      <c r="E37" s="57"/>
      <c r="F37" s="57"/>
      <c r="G37" s="57"/>
      <c r="H37" s="23"/>
      <c r="I37" s="23"/>
    </row>
    <row r="38" spans="1:9" s="58" customFormat="1" ht="12">
      <c r="A38" s="13" t="s">
        <v>48</v>
      </c>
      <c r="D38" s="23"/>
      <c r="H38" s="23"/>
      <c r="I38" s="23"/>
    </row>
    <row r="39" spans="1:9" s="58" customFormat="1" ht="12">
      <c r="A39" s="14" t="s">
        <v>49</v>
      </c>
      <c r="B39" s="53">
        <v>2338</v>
      </c>
      <c r="C39" s="53">
        <v>2130</v>
      </c>
      <c r="D39" s="16">
        <v>2180</v>
      </c>
      <c r="E39" s="16">
        <v>2320</v>
      </c>
      <c r="F39" s="16">
        <v>2390</v>
      </c>
      <c r="G39" s="53">
        <v>2408</v>
      </c>
      <c r="H39" s="23"/>
      <c r="I39" s="23"/>
    </row>
    <row r="40" spans="1:9" s="58" customFormat="1" ht="12">
      <c r="A40" s="14" t="s">
        <v>13</v>
      </c>
      <c r="B40" s="54">
        <v>14</v>
      </c>
      <c r="C40" s="54">
        <v>13</v>
      </c>
      <c r="D40" s="17">
        <v>12</v>
      </c>
      <c r="E40" s="17">
        <v>10</v>
      </c>
      <c r="F40" s="17">
        <v>11</v>
      </c>
      <c r="G40" s="54">
        <v>6</v>
      </c>
      <c r="H40" s="23"/>
      <c r="I40" s="23"/>
    </row>
    <row r="41" spans="1:9" s="83" customFormat="1" ht="12">
      <c r="A41" s="13" t="s">
        <v>76</v>
      </c>
      <c r="B41" s="55">
        <v>2352</v>
      </c>
      <c r="C41" s="55">
        <v>2143</v>
      </c>
      <c r="D41" s="20">
        <v>2192</v>
      </c>
      <c r="E41" s="20">
        <v>2330</v>
      </c>
      <c r="F41" s="20">
        <v>2401</v>
      </c>
      <c r="G41" s="55">
        <v>2414</v>
      </c>
      <c r="H41" s="88"/>
      <c r="I41" s="88"/>
    </row>
    <row r="42" spans="1:9" s="58" customFormat="1" ht="15.75" customHeight="1">
      <c r="A42" s="13" t="s">
        <v>50</v>
      </c>
      <c r="B42" s="53"/>
      <c r="C42" s="53"/>
      <c r="D42" s="16"/>
      <c r="E42" s="16"/>
      <c r="F42" s="16"/>
      <c r="G42" s="53"/>
      <c r="H42" s="23"/>
      <c r="I42" s="23"/>
    </row>
    <row r="43" spans="1:9" s="58" customFormat="1" ht="12">
      <c r="A43" s="21" t="s">
        <v>51</v>
      </c>
      <c r="B43" s="53">
        <v>7</v>
      </c>
      <c r="C43" s="53">
        <v>10</v>
      </c>
      <c r="D43" s="16">
        <v>10</v>
      </c>
      <c r="E43" s="16">
        <v>10</v>
      </c>
      <c r="F43" s="16">
        <v>10</v>
      </c>
      <c r="G43" s="53">
        <v>14</v>
      </c>
      <c r="H43" s="23"/>
      <c r="I43" s="23"/>
    </row>
    <row r="44" spans="1:9" s="58" customFormat="1" ht="12">
      <c r="A44" s="21" t="s">
        <v>52</v>
      </c>
      <c r="B44" s="53">
        <v>82</v>
      </c>
      <c r="C44" s="53">
        <v>385</v>
      </c>
      <c r="D44" s="16">
        <v>222</v>
      </c>
      <c r="E44" s="16">
        <v>204</v>
      </c>
      <c r="F44" s="16">
        <v>151</v>
      </c>
      <c r="G44" s="53">
        <v>109</v>
      </c>
      <c r="H44" s="23"/>
      <c r="I44" s="23"/>
    </row>
    <row r="45" spans="1:9" s="58" customFormat="1" ht="12">
      <c r="A45" s="21" t="s">
        <v>53</v>
      </c>
      <c r="B45" s="53">
        <v>92</v>
      </c>
      <c r="C45" s="53">
        <v>93</v>
      </c>
      <c r="D45" s="16">
        <v>94</v>
      </c>
      <c r="E45" s="16">
        <v>90</v>
      </c>
      <c r="F45" s="16">
        <v>89</v>
      </c>
      <c r="G45" s="53">
        <v>89</v>
      </c>
      <c r="H45" s="23"/>
      <c r="I45" s="23"/>
    </row>
    <row r="46" spans="1:9" s="58" customFormat="1" ht="12">
      <c r="A46" s="21" t="s">
        <v>80</v>
      </c>
      <c r="B46" s="53">
        <v>165</v>
      </c>
      <c r="C46" s="53">
        <v>181</v>
      </c>
      <c r="D46" s="16">
        <v>166</v>
      </c>
      <c r="E46" s="16">
        <v>159</v>
      </c>
      <c r="F46" s="16">
        <v>164</v>
      </c>
      <c r="G46" s="53">
        <v>173</v>
      </c>
      <c r="H46" s="23"/>
      <c r="I46" s="23"/>
    </row>
    <row r="47" spans="1:9" s="58" customFormat="1" ht="12">
      <c r="A47" s="21" t="s">
        <v>123</v>
      </c>
      <c r="B47" s="54">
        <v>5</v>
      </c>
      <c r="C47" s="54">
        <v>6</v>
      </c>
      <c r="D47" s="17">
        <v>4</v>
      </c>
      <c r="E47" s="17">
        <v>3</v>
      </c>
      <c r="F47" s="17">
        <v>4</v>
      </c>
      <c r="G47" s="54">
        <v>6</v>
      </c>
      <c r="H47" s="23"/>
      <c r="I47" s="23"/>
    </row>
    <row r="48" spans="1:9" s="83" customFormat="1" ht="12">
      <c r="A48" s="13" t="s">
        <v>74</v>
      </c>
      <c r="B48" s="55">
        <v>351</v>
      </c>
      <c r="C48" s="55">
        <v>675</v>
      </c>
      <c r="D48" s="20">
        <v>496</v>
      </c>
      <c r="E48" s="20">
        <v>466</v>
      </c>
      <c r="F48" s="20">
        <v>418</v>
      </c>
      <c r="G48" s="55">
        <v>391</v>
      </c>
      <c r="H48" s="88"/>
      <c r="I48" s="88"/>
    </row>
    <row r="49" spans="1:9" s="58" customFormat="1" ht="15.75" customHeight="1">
      <c r="A49" s="13" t="s">
        <v>54</v>
      </c>
      <c r="B49" s="53"/>
      <c r="C49" s="53"/>
      <c r="D49" s="16"/>
      <c r="E49" s="16"/>
      <c r="F49" s="16"/>
      <c r="G49" s="53"/>
      <c r="H49" s="23"/>
      <c r="I49" s="23"/>
    </row>
    <row r="50" spans="1:9" s="58" customFormat="1" ht="12">
      <c r="A50" s="14" t="s">
        <v>55</v>
      </c>
      <c r="B50" s="53">
        <v>501</v>
      </c>
      <c r="C50" s="53">
        <v>473</v>
      </c>
      <c r="D50" s="16">
        <v>471</v>
      </c>
      <c r="E50" s="16">
        <v>421</v>
      </c>
      <c r="F50" s="16">
        <v>413</v>
      </c>
      <c r="G50" s="53">
        <v>400</v>
      </c>
      <c r="H50" s="23"/>
      <c r="I50" s="23"/>
    </row>
    <row r="51" spans="1:9" s="58" customFormat="1" ht="12">
      <c r="A51" s="14" t="s">
        <v>53</v>
      </c>
      <c r="B51" s="53">
        <v>182</v>
      </c>
      <c r="C51" s="53">
        <v>199</v>
      </c>
      <c r="D51" s="16">
        <v>218</v>
      </c>
      <c r="E51" s="16">
        <v>210</v>
      </c>
      <c r="F51" s="16">
        <v>149</v>
      </c>
      <c r="G51" s="53">
        <v>110</v>
      </c>
      <c r="H51" s="23"/>
      <c r="I51" s="23"/>
    </row>
    <row r="52" spans="1:9" s="58" customFormat="1" ht="12">
      <c r="A52" s="14" t="s">
        <v>56</v>
      </c>
      <c r="B52" s="53">
        <v>326</v>
      </c>
      <c r="C52" s="53">
        <v>324</v>
      </c>
      <c r="D52" s="16">
        <v>290</v>
      </c>
      <c r="E52" s="16">
        <v>303</v>
      </c>
      <c r="F52" s="16">
        <v>286</v>
      </c>
      <c r="G52" s="53">
        <v>298</v>
      </c>
      <c r="H52" s="23"/>
      <c r="I52" s="23"/>
    </row>
    <row r="53" spans="1:9" s="58" customFormat="1" ht="12">
      <c r="A53" s="14" t="s">
        <v>57</v>
      </c>
      <c r="B53" s="53">
        <v>42</v>
      </c>
      <c r="C53" s="53">
        <v>58</v>
      </c>
      <c r="D53" s="16">
        <v>52</v>
      </c>
      <c r="E53" s="16">
        <v>41</v>
      </c>
      <c r="F53" s="16">
        <v>39</v>
      </c>
      <c r="G53" s="53">
        <v>93</v>
      </c>
      <c r="H53" s="23"/>
      <c r="I53" s="23"/>
    </row>
    <row r="54" spans="1:9" s="58" customFormat="1" ht="12">
      <c r="A54" s="14" t="s">
        <v>124</v>
      </c>
      <c r="B54" s="54">
        <v>596</v>
      </c>
      <c r="C54" s="54">
        <v>578</v>
      </c>
      <c r="D54" s="17">
        <v>558</v>
      </c>
      <c r="E54" s="17">
        <v>549</v>
      </c>
      <c r="F54" s="17">
        <v>523</v>
      </c>
      <c r="G54" s="54">
        <v>505</v>
      </c>
      <c r="H54" s="23"/>
      <c r="I54" s="23"/>
    </row>
    <row r="55" spans="1:9" s="84" customFormat="1" ht="15.75" customHeight="1">
      <c r="A55" s="158" t="s">
        <v>75</v>
      </c>
      <c r="B55" s="59">
        <v>1647</v>
      </c>
      <c r="C55" s="59">
        <v>1632</v>
      </c>
      <c r="D55" s="46">
        <v>1589</v>
      </c>
      <c r="E55" s="46">
        <v>1524</v>
      </c>
      <c r="F55" s="46">
        <v>1410</v>
      </c>
      <c r="G55" s="59">
        <v>1406</v>
      </c>
      <c r="H55" s="89"/>
      <c r="I55" s="89"/>
    </row>
    <row r="56" spans="1:9" s="58" customFormat="1" ht="12">
      <c r="A56" s="48" t="s">
        <v>90</v>
      </c>
      <c r="B56" s="53">
        <v>1</v>
      </c>
      <c r="C56" s="53">
        <v>0</v>
      </c>
      <c r="D56" s="16">
        <v>0</v>
      </c>
      <c r="E56" s="16">
        <v>0</v>
      </c>
      <c r="F56" s="16">
        <v>0</v>
      </c>
      <c r="G56" s="53">
        <v>21</v>
      </c>
      <c r="H56" s="23"/>
      <c r="I56" s="23"/>
    </row>
    <row r="57" spans="1:9" s="58" customFormat="1" ht="12" customHeight="1">
      <c r="A57" s="13" t="s">
        <v>58</v>
      </c>
      <c r="B57" s="60">
        <v>4351</v>
      </c>
      <c r="C57" s="60">
        <v>4450</v>
      </c>
      <c r="D57" s="47">
        <v>4277</v>
      </c>
      <c r="E57" s="47">
        <v>4320</v>
      </c>
      <c r="F57" s="47">
        <v>4229</v>
      </c>
      <c r="G57" s="60">
        <v>4232</v>
      </c>
      <c r="H57" s="23"/>
      <c r="I57" s="23"/>
    </row>
    <row r="58" spans="1:7" ht="12">
      <c r="A58" s="74" t="s">
        <v>103</v>
      </c>
      <c r="B58" s="23"/>
      <c r="C58" s="23"/>
      <c r="D58" s="23"/>
      <c r="E58" s="23"/>
      <c r="F58" s="23"/>
      <c r="G58" s="23"/>
    </row>
    <row r="59" ht="12">
      <c r="A59" s="74"/>
    </row>
    <row r="61" spans="2:7" ht="12">
      <c r="B61" s="99"/>
      <c r="C61" s="99"/>
      <c r="D61" s="99"/>
      <c r="E61" s="99"/>
      <c r="F61" s="99"/>
      <c r="G61" s="99"/>
    </row>
    <row r="62" spans="2:7" ht="12">
      <c r="B62" s="99"/>
      <c r="C62" s="99"/>
      <c r="D62" s="99"/>
      <c r="E62" s="99"/>
      <c r="F62" s="99"/>
      <c r="G62" s="99"/>
    </row>
    <row r="63" spans="2:7" ht="12">
      <c r="B63" s="99"/>
      <c r="C63" s="99"/>
      <c r="D63" s="99"/>
      <c r="E63" s="99"/>
      <c r="F63" s="99"/>
      <c r="G63" s="99"/>
    </row>
    <row r="64" spans="2:7" ht="12">
      <c r="B64" s="99"/>
      <c r="C64" s="99"/>
      <c r="D64" s="99"/>
      <c r="E64" s="99"/>
      <c r="F64" s="99"/>
      <c r="G64" s="99"/>
    </row>
    <row r="65" spans="2:7" ht="12">
      <c r="B65" s="99"/>
      <c r="C65" s="99"/>
      <c r="D65" s="99"/>
      <c r="E65" s="99"/>
      <c r="F65" s="99"/>
      <c r="G65" s="99"/>
    </row>
    <row r="66" spans="2:7" ht="12">
      <c r="B66" s="99"/>
      <c r="C66" s="99"/>
      <c r="D66" s="99"/>
      <c r="E66" s="99"/>
      <c r="F66" s="99"/>
      <c r="G66" s="99"/>
    </row>
    <row r="67" spans="2:7" ht="12">
      <c r="B67" s="99"/>
      <c r="C67" s="99"/>
      <c r="D67" s="99"/>
      <c r="E67" s="99"/>
      <c r="F67" s="99"/>
      <c r="G67" s="99"/>
    </row>
    <row r="68" spans="2:7" ht="12">
      <c r="B68" s="99"/>
      <c r="C68" s="99"/>
      <c r="D68" s="99"/>
      <c r="E68" s="99"/>
      <c r="F68" s="99"/>
      <c r="G68" s="99"/>
    </row>
    <row r="69" spans="2:7" ht="12">
      <c r="B69" s="99"/>
      <c r="C69" s="99"/>
      <c r="D69" s="99"/>
      <c r="E69" s="99"/>
      <c r="F69" s="99"/>
      <c r="G69" s="99"/>
    </row>
    <row r="70" spans="2:7" ht="12">
      <c r="B70" s="99"/>
      <c r="C70" s="99"/>
      <c r="D70" s="99"/>
      <c r="E70" s="99"/>
      <c r="F70" s="99"/>
      <c r="G70" s="99"/>
    </row>
  </sheetData>
  <sheetProtection/>
  <mergeCells count="2">
    <mergeCell ref="D2:G2"/>
    <mergeCell ref="B2:C2"/>
  </mergeCells>
  <conditionalFormatting sqref="A7:A18">
    <cfRule type="cellIs" priority="1" dxfId="0" operator="equal" stopIfTrue="1">
      <formula>0</formula>
    </cfRule>
  </conditionalFormatting>
  <printOptions/>
  <pageMargins left="0.4724409448818898" right="0.4724409448818898" top="0.4724409448818898" bottom="0.4724409448818898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 Head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M988VWE</dc:creator>
  <cp:keywords/>
  <dc:description/>
  <cp:lastModifiedBy>y859far</cp:lastModifiedBy>
  <cp:lastPrinted>2015-07-17T13:58:36Z</cp:lastPrinted>
  <dcterms:created xsi:type="dcterms:W3CDTF">2011-06-03T10:16:18Z</dcterms:created>
  <dcterms:modified xsi:type="dcterms:W3CDTF">2015-07-24T14:21:20Z</dcterms:modified>
  <cp:category/>
  <cp:version/>
  <cp:contentType/>
  <cp:contentStatus/>
</cp:coreProperties>
</file>